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5" windowHeight="11760" activeTab="0"/>
  </bookViews>
  <sheets>
    <sheet name="PR-RAS za konsolidaciju" sheetId="1" r:id="rId1"/>
  </sheets>
  <externalReferences>
    <externalReference r:id="rId4"/>
  </externalReferences>
  <definedNames>
    <definedName name="_xlnm.Print_Area" localSheetId="0">'PR-RAS za konsolidaciju'!$A$1:$L$1022</definedName>
  </definedNames>
  <calcPr fullCalcOnLoad="1"/>
</workbook>
</file>

<file path=xl/sharedStrings.xml><?xml version="1.0" encoding="utf-8"?>
<sst xmlns="http://schemas.openxmlformats.org/spreadsheetml/2006/main" count="1210" uniqueCount="1138">
  <si>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</si>
  <si>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</si>
  <si>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</si>
  <si>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</si>
  <si>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</si>
  <si>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</si>
  <si>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</si>
  <si>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</si>
  <si>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</si>
  <si>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</si>
  <si>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</si>
  <si>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</si>
  <si>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</si>
  <si>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</si>
  <si>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</si>
  <si>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</si>
  <si>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</si>
  <si>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</si>
  <si>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</si>
  <si>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</si>
  <si>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</si>
  <si>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</si>
  <si>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</si>
  <si>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</si>
  <si>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</si>
  <si>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</si>
  <si>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</si>
  <si>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</si>
  <si>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</si>
  <si>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</si>
  <si>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</si>
  <si>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</si>
  <si>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</si>
  <si>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</si>
  <si>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</si>
  <si>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Pomoći ostalih JLS</t>
  </si>
  <si>
    <t xml:space="preserve">PRIHODI POSLOVANJA (AOP 002+039+047+071+102+120+127+134) </t>
  </si>
  <si>
    <t>Porez i prirez na dohodak (AOP 004 do 009 - 010 - 011)</t>
  </si>
  <si>
    <t>Pomoći iz inozemstva i od subjekata unutar općeg proračuna 
(AOP 048+051+056+059+062+065+068)</t>
  </si>
  <si>
    <t>Pomoći proračunu iz drugih proračuna (AOP 057+058)</t>
  </si>
  <si>
    <t xml:space="preserve">Tekuće pomoći proračunu iz drugih proračuna </t>
  </si>
  <si>
    <t xml:space="preserve">Kapitalne pomoći proračunu iz drugih proračuna </t>
  </si>
  <si>
    <t>Pomoći od izvanproračunskih korisnika (AOP 060+061)</t>
  </si>
  <si>
    <t>Tekuće pomoći od izvanproračunskih korisnika</t>
  </si>
  <si>
    <t xml:space="preserve">Kapitalne pomoći od izvanproračunskih korisnika </t>
  </si>
  <si>
    <t>Pomoći izravnanja za decentralizirane funkcije (AOP 063+064)</t>
  </si>
  <si>
    <t>636</t>
  </si>
  <si>
    <t>Pomoći proračunskim korisnicima iz proračuna koji im nije nadležan (AOP 066+067)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</si>
  <si>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</si>
  <si>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</si>
  <si>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</si>
  <si>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</si>
  <si>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</si>
  <si>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 EU sredstava (AOP 069+070)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</si>
  <si>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</si>
  <si>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</si>
  <si>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</si>
  <si>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</si>
  <si>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Prihodi od imovine (AOP 072+080+087+095)</t>
  </si>
  <si>
    <t xml:space="preserve">Prihodi od financijske imovine (AOP 073 do 079) </t>
  </si>
  <si>
    <t>Prihodi od nefinancijske imovine (AOP 081 do 086)</t>
  </si>
  <si>
    <t>6425</t>
  </si>
  <si>
    <t>Prihodi od prodaje kratkotrajne nefinancijske imovine</t>
  </si>
  <si>
    <t>Prihodi od kamata na dane zajmove (AOP 088 do 094)</t>
  </si>
  <si>
    <t>644</t>
  </si>
  <si>
    <t>Prihodi od kamata na dane zajmove po protestiranim jamstvima (AOP 096 do 101)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</si>
  <si>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</si>
  <si>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</si>
  <si>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</si>
  <si>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</si>
  <si>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</si>
  <si>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</si>
  <si>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</si>
  <si>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</si>
  <si>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</si>
  <si>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</si>
  <si>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</si>
  <si>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</si>
  <si>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103+108+116)</t>
  </si>
  <si>
    <t>Upravne i administrativne pristojbe (AOP 104 do 107)</t>
  </si>
  <si>
    <t>Prihodi po posebnim propisima (AOP 109 do 115)</t>
  </si>
  <si>
    <t>6528</t>
  </si>
  <si>
    <t>Prihodi od novčane naknade poslodavca zbog nezapošljavanja osoba s invaliditetom</t>
  </si>
  <si>
    <t>Komunalni doprinosi i naknade (AOP 117 do 119)</t>
  </si>
  <si>
    <r>
      <t>Prihodi od prodaje proizvoda i robe te pruženih usluga i prihodi od donacija (AOP 121+</t>
    </r>
    <r>
      <rPr>
        <sz val="9"/>
        <rFont val="Arial"/>
        <family val="2"/>
      </rPr>
      <t>124)</t>
    </r>
  </si>
  <si>
    <t>Prihodi od prodaje proizvoda i robe te pruženih usluga (AOP 122+123)</t>
  </si>
  <si>
    <t>Donacije od pravnih i fizičkih osoba izvan općeg proračuna (AOP 125+126)</t>
  </si>
  <si>
    <t>Prihodi iz nadležnog proračuna i od HZZO-a na temelju ugovornih obveza (AOP 128+132)</t>
  </si>
  <si>
    <t>Prihodi iz nadležnog proračuna za financiranje redovne djelatnosti proračunskih korisnika (AOP 129 do 131)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</si>
  <si>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</si>
  <si>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</si>
  <si>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</si>
  <si>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</si>
  <si>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</si>
  <si>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 (AOP 133)</t>
  </si>
  <si>
    <t>6731</t>
  </si>
  <si>
    <t>Prihodi od HZZO-a na temelju ugovornih obveza</t>
  </si>
  <si>
    <t>Kazne, upravne mjere i ostali prihodi (AOP 135+145)</t>
  </si>
  <si>
    <t>Kazne i upravne mjere (AOP 136 do 144)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</si>
  <si>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</si>
  <si>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Ostali prihodi (AOP 146)</t>
  </si>
  <si>
    <t xml:space="preserve">RASHODI POSLOVANJA (AOP 148+160+194+213+221+239+248) </t>
  </si>
  <si>
    <t>Rashodi za zaposlene (AOP 149+154+156)</t>
  </si>
  <si>
    <t xml:space="preserve">Plaće (bruto) (AOP 150 do 153) </t>
  </si>
  <si>
    <t>Ostali rashodi za zaposlene (AOP 155)</t>
  </si>
  <si>
    <t>Doprinosi na plaće (AOP 157 do 159)</t>
  </si>
  <si>
    <t>Materijalni rashodi (AOP 161+166+174+184+186)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</si>
  <si>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</si>
  <si>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</si>
  <si>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</si>
  <si>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</si>
  <si>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Naknade troškova osobama izvan radnog odnosa (AOP 185)</t>
  </si>
  <si>
    <t>Ostali nespomenuti rashodi poslovanja (AOP 187 do 193)</t>
  </si>
  <si>
    <t>Članarine i norme</t>
  </si>
  <si>
    <t>3296</t>
  </si>
  <si>
    <t>Troškovi sudskih postupaka</t>
  </si>
  <si>
    <t xml:space="preserve">Financijski rashodi (AOP 195+200+208) </t>
  </si>
  <si>
    <t>Kamate za izdane vrijednosne papire (AOP 196 do 199)</t>
  </si>
  <si>
    <t>Kamate za primljene kredite i zajmove (AOP 201 do 207)</t>
  </si>
  <si>
    <t>Ostali financijski rashodi (AOP 209 do 212)</t>
  </si>
  <si>
    <t>Subvencije (AOP 214+217)</t>
  </si>
  <si>
    <t>Subvencije trgovačkim društvima u javnom sektoru (AOP 215+216)</t>
  </si>
  <si>
    <t>Subvencije trgovačkim društvima, poljoprivrednicima i obrtnicima izvan javnog sektora (AOP 218 do 220)</t>
  </si>
  <si>
    <t>Pomoći dane u inozemstvo i unutar općeg proračuna (AOP 222+225+228+231+234+236)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</si>
  <si>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</si>
  <si>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</si>
  <si>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</si>
  <si>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</si>
  <si>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</si>
  <si>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</si>
  <si>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</si>
  <si>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</si>
  <si>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</si>
  <si>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</si>
  <si>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(AOP235)</t>
  </si>
  <si>
    <t>3671</t>
  </si>
  <si>
    <t>Prijenosi proračunskim korisnicima iz nadležnog proračuna za financiranje redovne djelatnosti</t>
  </si>
  <si>
    <t>368</t>
  </si>
  <si>
    <t>Pomoći temeljem prijenosa EU sredstava (AOP237+238)</t>
  </si>
  <si>
    <t>3681</t>
  </si>
  <si>
    <t>Tekuće pomoći temeljem prijenosa EU sredstava</t>
  </si>
  <si>
    <t>3682</t>
  </si>
  <si>
    <t>Kapitalne pomoći temeljem prijenosa EU sredstava</t>
  </si>
  <si>
    <t>Naknade građanima i kućanstvima na temelju osiguranja i druge naknade (AOP 240+245)</t>
  </si>
  <si>
    <t>Naknade građanima i kućanstvima na temelju osiguranja (AOP 241 do 244)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</si>
  <si>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</si>
  <si>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</si>
  <si>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</si>
  <si>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</si>
  <si>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</si>
  <si>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</si>
  <si>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 xml:space="preserve">Ostale naknade građanima i kućanstvima iz proračuna (AOP 246+247) </t>
  </si>
  <si>
    <t>Ostali rashodi (AOP 249+252+255+261+264)</t>
  </si>
  <si>
    <t xml:space="preserve">Tekuće donacije (AOP 250+251) </t>
  </si>
  <si>
    <t xml:space="preserve">Kapitalne donacije (AOP 253+254) </t>
  </si>
  <si>
    <t>Kazne, penali i naknade štete (AOP 256 do 260)</t>
  </si>
  <si>
    <t>3835</t>
  </si>
  <si>
    <t>384</t>
  </si>
  <si>
    <t>Prijenosi EU sredstava subjektima izvan općeg proračuna (AOP 262+263)</t>
  </si>
  <si>
    <t>3841</t>
  </si>
  <si>
    <t xml:space="preserve">Tekući prijenosi EU sredstava subjektima izvan općeg proračuna </t>
  </si>
  <si>
    <t>3842</t>
  </si>
  <si>
    <t xml:space="preserve">Kapitalni prijenosi EU sredstava subjektima izvan općeg proračuna </t>
  </si>
  <si>
    <t>Kapitalne pomoći (AOP 265 do 267)</t>
  </si>
  <si>
    <t>Povećanje zaliha proizvodnje i gotovih proizvoda (AOP 269-268)</t>
  </si>
  <si>
    <t xml:space="preserve">Smanjenje zaliha proizvodnje i gotovih proizvoda (AOP 268-269) </t>
  </si>
  <si>
    <t>Ukupni rashodi poslovanja (AOP 147-270+271)</t>
  </si>
  <si>
    <t xml:space="preserve">VIŠAK PRIHODA POSLOVANJA (AOP 001-272) </t>
  </si>
  <si>
    <t>MANJAK PRIHODA POSLOVANJA (AOP 272-001)</t>
  </si>
  <si>
    <t>9671</t>
  </si>
  <si>
    <t>Obračunati prihodi iz proračuna za financiranje redovne djelatnosti proračunskih korisnika</t>
  </si>
  <si>
    <t>9673</t>
  </si>
  <si>
    <t>Obračunati prihodi od HZZO-a na temelju ugovornih obveza</t>
  </si>
  <si>
    <t>Prihodi od prodaje nefinancijske imovine (AOP 282+294+327+331)</t>
  </si>
  <si>
    <t>Prihodi od prodaje neproizvedene dugotrajne imovine (AOP 283+287)</t>
  </si>
  <si>
    <t>Prihodi od prodaje materijalne imovine - prirodnih bogatstava (AOP 284 do 286)</t>
  </si>
  <si>
    <t>Prihodi od prodaje nematerijalne imovine (AOP 288 do 293)</t>
  </si>
  <si>
    <t>Prihodi od prodaje proizvedene dugotrajne imovine (AOP 295+300+309+314+319+322)</t>
  </si>
  <si>
    <t>Prihodi od prodaje građevinskih objekata (AOP 296 do 299)</t>
  </si>
  <si>
    <t>Prihodi od prodaje postrojenja i opreme (AOP 301 do 308)</t>
  </si>
  <si>
    <t>7228</t>
  </si>
  <si>
    <t>Vojna oprema</t>
  </si>
  <si>
    <t>Prihodi od prodaje prijevoznih sredstava (AOP 310 do 313)</t>
  </si>
  <si>
    <t>Prihodi od prodaje knjiga, umjetničkih djela i ostalih izložbenih vrijednosti (AOP 315 do 318)</t>
  </si>
  <si>
    <t>Prihodi od prodaje višegodišnjih nasada i osnovnog stada (AOP 320+321)</t>
  </si>
  <si>
    <t>Prihodi od prodaje nematerijalne proizvedene imovine (AOP 323 do 326)</t>
  </si>
  <si>
    <t>Prihodi od prodaje plemenitih metala i ostalih pohranjenih vrijednosti (AOP 328)</t>
  </si>
  <si>
    <t>Prihodi od prodaje plemenitih metala i ostalih pohranjenih vrijednosti (AOP 329+330)</t>
  </si>
  <si>
    <t>Prihodi od prodaje proizvedene kratkotrajne imovine (AOP 332)</t>
  </si>
  <si>
    <t>Prihodi od prodaje zaliha (AOP 333)</t>
  </si>
  <si>
    <t>Rashodi za nabavu nefinancijske imovine (AOP 335+347+380+384+387)</t>
  </si>
  <si>
    <t>Rashodi za nabavu neproizvedene dugotrajne imovine (AOP 336+340)</t>
  </si>
  <si>
    <t>Materijalna imovina - prirodna bogatstva (AOP 337 do 339)</t>
  </si>
  <si>
    <t>Nematerijalna imovina (AOP 341 do 346)</t>
  </si>
  <si>
    <t>Rashodi za nabavu proizvedene dugotrajne imovine (AOP 348+353+362+367+372+375)</t>
  </si>
  <si>
    <t>Građevinski objekti (AOP 349 do 352)</t>
  </si>
  <si>
    <t>Postrojenja i oprema (AOP 354 do 361)</t>
  </si>
  <si>
    <t>4228</t>
  </si>
  <si>
    <t>Prijevozna sredstva (AOP 363 do 366)</t>
  </si>
  <si>
    <t>Knjige, umjetnička djela i ostale izložbene vrijednosti (AOP 368 do 371)</t>
  </si>
  <si>
    <t>Višegodišnji nasadi i osnovno stado (AOP 373+374)</t>
  </si>
  <si>
    <t>Nematerijalna proizvedena imovina (AOP 376 do 379)</t>
  </si>
  <si>
    <t>Rashodi za nabavu plemenitih metala i ostalih pohranjenih vrijednosti (AOP 381)</t>
  </si>
  <si>
    <t>Plemeniti metali i ostale pohranjene vrijednosti (AOP 382+383)</t>
  </si>
  <si>
    <t>Rashodi za nabavu proizvedene kratkotrajne imovine (AOP 385)</t>
  </si>
  <si>
    <t>Rashodi za nabavu zaliha (AOP 386)</t>
  </si>
  <si>
    <t>Rashodi za dodatna ulaganja na nefinancijskoj imovini (AOP 388+390+392+394)</t>
  </si>
  <si>
    <t>Dodatna ulaganja na građevinskim objektima (AOP 389)</t>
  </si>
  <si>
    <t>Dodatna ulaganja na postrojenjima i opremi (AOP 391)</t>
  </si>
  <si>
    <t>Dodatna ulaganja na prijevoznim sredstvima (AOP 393)</t>
  </si>
  <si>
    <t>Dodatna ulaganja za ostalu nefinancijsku imovinu (AOP 395)</t>
  </si>
  <si>
    <t>VIŠAK PRIHODA OD NEFINANCIJSKE IMOVINE (AOP 281-334)</t>
  </si>
  <si>
    <t>MANJAK PRIHODA OD NEFINANCIJSKE IMOVINE (AOP 334-281)</t>
  </si>
  <si>
    <t>UKUPNI PRIHODI (AOP 001+281)</t>
  </si>
  <si>
    <t>UKUPNI RASHODI (AOP 272+334)</t>
  </si>
  <si>
    <t>UKUPAN VIŠAK PRIHODA (AOP 401-402)</t>
  </si>
  <si>
    <t>UKUPAN MANJAK PRIHODA (AOP 402-401)</t>
  </si>
  <si>
    <t>Višak prihoda - preneseni (AOP 277+398-278-399)</t>
  </si>
  <si>
    <t>Manjak prihoda - preneseni (AOP 278+399-277-398)</t>
  </si>
  <si>
    <t>Primici od financijske imovine i zaduživanja (AOP 409+448+461+474+506)</t>
  </si>
  <si>
    <t>Primljeni povrati glavnice danih zajmova i depozita (AOP 410+415+418+422+424+431+436+444)</t>
  </si>
  <si>
    <t>Primici (povrati) glavnice zajmova danih međunarodnim organizacijama, institucijama i tijelima EU te inozemnim vladama (AOP 411 do 414)</t>
  </si>
  <si>
    <t>Primici (povrati) glavnice zajmova danih neprofitnim organizacijama, građanima i kućanstvima (AOP 416+417)</t>
  </si>
  <si>
    <t>Primici (povrati) glavnice zajmova danih kreditnim i ostalim financijskim institucijama u javnom sektoru (AOP 419 do 421)</t>
  </si>
  <si>
    <t>Primici (povrati) glavnice zajmova danih trgovačkim društvima u javnom sektoru (AOP 423)</t>
  </si>
  <si>
    <t>Primici (povrati) glavnice zajmova danih kreditnim i ostalim financijskim institucijama izvan javnog sektora (AOP 425 do 430)</t>
  </si>
  <si>
    <t>Primici (povrati) glavnice zajmova danih trgovačkim društvima i obrtnicima izvan javnog sektora (AOP 432 do 435)</t>
  </si>
  <si>
    <t>Povrat zajmova danih drugim razinama vlasti (AOP 437 do 443)</t>
  </si>
  <si>
    <t>818</t>
  </si>
  <si>
    <t>Primici od povrata depozita i jamčevnih pologa (AOP 445 do 447)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</si>
  <si>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</si>
  <si>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</si>
  <si>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</si>
  <si>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</si>
  <si>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</si>
  <si>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</si>
  <si>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449+452+455+458)</t>
  </si>
  <si>
    <t>Trezorski zapisi (AOP 450+451)</t>
  </si>
  <si>
    <t>Obveznice (AOP 453+454)</t>
  </si>
  <si>
    <t>Opcije i drugi financijski derivati (AOP 456+457)</t>
  </si>
  <si>
    <t>Ostali vrijednosni papiri (AOP 459+460)</t>
  </si>
  <si>
    <t>Primici od prodaje dionica i udjela u glavnici (AOP 462+466+468+471)</t>
  </si>
  <si>
    <t>Primici od prodaje dionica i udjela u glavnici kreditnih i ostalih financijskih institucija u javnom sektoru (AOP 463 do 465)</t>
  </si>
  <si>
    <t>Primici od prodaje dionica i udjela u glavnici trgovačkih društava u javnom sektoru (AOP 467)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</si>
  <si>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</si>
  <si>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</si>
  <si>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Primici od zaduživanja (AOP 475+480+484+486+493+498)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</si>
  <si>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</si>
  <si>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</si>
  <si>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trgovačkih društava u javnom sektoru (AOP 485)</t>
  </si>
  <si>
    <t>Primljeni krediti i zajmovi od kreditnih i ostalih financijskih institucija izvan javnog sektora (AOP 487 do 492)</t>
  </si>
  <si>
    <t>Primljeni zajmovi od trgovačkih društava i obrtnika izvan javnog sektora (AOP 494 do 497)</t>
  </si>
  <si>
    <t>Primljeni zajmovi od drugih razina vlasti (AOP 499 do 505)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</si>
  <si>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</si>
  <si>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</si>
  <si>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</si>
  <si>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507+510+513+516)</t>
  </si>
  <si>
    <t>Primici za komercijalne i blagajničke zapise (AOP 508+509)</t>
  </si>
  <si>
    <t>Primici za obveznice (AOP 511+512)</t>
  </si>
  <si>
    <t>Primici za opcije i druge financijske derivate (AOP 514+515)</t>
  </si>
  <si>
    <t>Primci za ostale vrijednosne papire (AOP 517+518)</t>
  </si>
  <si>
    <t>Izdaci za financijsku imovinu i otplate zajmova (AOP 520+559+572+585+617)</t>
  </si>
  <si>
    <t>Izdaci za dane zajmove i depozite (AOP 521+526+529+533+535+542+547+555)</t>
  </si>
  <si>
    <t>Izdaci za dane zajmove međunarodnim organizacijama, institucijama i tijelima EU te inozemnim vladama (AOP 522 do 525)</t>
  </si>
  <si>
    <t>Izdaci za dane zajmove neprofitnim organizacijama, građanima i kućanstvima (AOP 527+528)</t>
  </si>
  <si>
    <t>Izdaci za dane zajmove kreditnim i ostalim financijskim institucijama u javnom sektoru (AOP 530 do 532)</t>
  </si>
  <si>
    <t>Izdaci za dane zajmove trgovačkim društvima u javnom sektoru (AOP 534)</t>
  </si>
  <si>
    <t>Izdaci za dane zajmove kreditnim i ostalim financijskim institucijama izvan javnog sektora (AOP 536 do 541)</t>
  </si>
  <si>
    <t>Izdaci za dane zajmove trgovačkim društvima i obrtnicima izvan javnog sektora (AOP 543 do 546)</t>
  </si>
  <si>
    <t>Dani zajmovi drugim razinama vlasti (AOP 548 do 554)</t>
  </si>
  <si>
    <t>518</t>
  </si>
  <si>
    <t>Izdaci za depozite i jamčevne pologe (AOP 556 do 558)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</si>
  <si>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</si>
  <si>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</si>
  <si>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</si>
  <si>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</si>
  <si>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</si>
  <si>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</si>
  <si>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560+563+566+569)</t>
  </si>
  <si>
    <t>Izdaci za komercijalne i blagajničke zapise (AOP 561+562)</t>
  </si>
  <si>
    <t>Izdaci za obveznice (AOP 564+565)</t>
  </si>
  <si>
    <t>Izdaci za opcije i druge financijske derivate (AOP 567+568)</t>
  </si>
  <si>
    <t>Izdaci za ostale vrijednosne papire (AOP 570+571)</t>
  </si>
  <si>
    <t>Izdaci za dionice i udjele u glavnici (AOP 573+577+579+582)</t>
  </si>
  <si>
    <t>Dionice i udjeli u glavnici kreditnih i ostalih financijskih institucija u javnom sektoru (AOP 574 do 576)</t>
  </si>
  <si>
    <t>Dionice i udjeli u glavnici trgovačkih društava u javnom sektoru (AOP 578)</t>
  </si>
  <si>
    <t>Dionice i udjeli u glavnici kreditnih i ostalih financijskih institucija izvan javnog sektora (AOP 580+581)</t>
  </si>
  <si>
    <t>Dionice i udjeli u glavnici trgovačkih društava izvan javnog sektora (AOP 583+584)</t>
  </si>
  <si>
    <t>Izdaci za otplatu glavnice primljenih kredita i zajmova (AOP 586+591+595+597+604+609)</t>
  </si>
  <si>
    <t>Otplata glavnice primljenih kredita i zajmova od međunarodnih organizacija, institucija i tijela EU te inozemnih vlada (AOP 587 do 590)</t>
  </si>
  <si>
    <t>Otplata glavnice primljenih kredita i zajmova od kreditnih i ostalih financijskih institucija u javnom sektoru (AOP 592 do 594)</t>
  </si>
  <si>
    <t>Otplata glavnice primljenih zajmova od trgovačkih društava u javnom sektoru (AOP 596)</t>
  </si>
  <si>
    <t>Otplata glavnice primljenih kredita i zajmova od kreditnih i ostalih financijskih institucija izvan javnog sektora (AOP 598 do 603)</t>
  </si>
  <si>
    <t>Otplata glavnice primljenih zajmova od ostalih tuzemnih financijskih institucija izvan javnog sektora</t>
  </si>
  <si>
    <t>Otplata glavnice primljenih zajmova od trgovačkih društava i obrtnika izvan javnog sektora (AOP 605 do 608)</t>
  </si>
  <si>
    <t>Otplata glavnice primljenih zajmova od drugih razina vlasti (AOP 610 do 616)</t>
  </si>
  <si>
    <t>Izdaci za otplatu glavnice za izdane vrijednosne papire (AOP 618+621+624)</t>
  </si>
  <si>
    <t>Izdaci za otplatu glavnice za izdane trezorske zapise (AOP 619+620)</t>
  </si>
  <si>
    <t>Izdaci za otplatu glavnice za izdane obveznice (AOP 622+623)</t>
  </si>
  <si>
    <t>Izdaci za otplatu glavnice za izdane ostale vrijednosne papire (AOP 625+626)</t>
  </si>
  <si>
    <t>VIŠAK PRIMITAKA OD FINANCIJSKE IMOVINE I OBVEZA (AOP 408-519)</t>
  </si>
  <si>
    <t>MANJAK PRIMITAKA OD FINANCIJSKE IMOVINE I OBVEZA (AOP 519-408)</t>
  </si>
  <si>
    <t>UKUPNI PRIHODI I PRIMICI (AOP 401+408)</t>
  </si>
  <si>
    <t>UKUPNI RASHODI I IZDACI (AOP 402+519)</t>
  </si>
  <si>
    <t>VIŠAK PRIHODA I PRIMITAKA (AOP 631-632)</t>
  </si>
  <si>
    <t>MANJAK PRIHODA I PRIMITAKA (AOP 632-631)</t>
  </si>
  <si>
    <t>Višak prihoda i primitaka - preneseni (AOP 405-406+629-630)</t>
  </si>
  <si>
    <t>Manjak prihoda i primitaka - preneseni (AOP 406-405+630-629)</t>
  </si>
  <si>
    <t>Višak prihoda i primitaka raspoloživ u sljedećem razdoblju (AOP 633+635-634-636)</t>
  </si>
  <si>
    <t>Manjak prihoda i primitaka za pokriće u sljedećem razdoblju (AOP 634+636-633-635)</t>
  </si>
  <si>
    <t>Unaprijed plaćeni rashodi budućih razdoblja</t>
  </si>
  <si>
    <t>Stanje novčanih sredstava na početku izvještajnog razdoblja</t>
  </si>
  <si>
    <t>Stanje novčanih sredstava na kraju izvještajnog razdoblja (640+641-642)</t>
  </si>
  <si>
    <t>Prosječan broj zaposlenih u tijelima na osnovi stanja na početku i na kraju izvještajnog razdoblja (cijeli broj)</t>
  </si>
  <si>
    <t>Prosječan broj zaposlenih kod korisnika na osnovi stanja na početku i na kraju izvještajnog razdoblja (cijeli broj)</t>
  </si>
  <si>
    <t>Kontrolni zbroj (AOP 640 do 675)</t>
  </si>
  <si>
    <t>Naknade za rad članovima predstavničkih i izvršnih tijela i upravnih vijeća</t>
  </si>
  <si>
    <t>36711</t>
  </si>
  <si>
    <t>Prijenosi za financiranje rashoda poslovanja</t>
  </si>
  <si>
    <t>36712</t>
  </si>
  <si>
    <t>Prijenosi za financiranje rashoda za nabavu nefinancijske imovine</t>
  </si>
  <si>
    <t>36714</t>
  </si>
  <si>
    <t>Prijenosi za financiranje izdataka za financijsku imovinu i otplatu zajmova</t>
  </si>
  <si>
    <t>36811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</si>
  <si>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</si>
  <si>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</si>
  <si>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</si>
  <si>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</si>
  <si>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</si>
  <si>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</si>
  <si>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</si>
  <si>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</si>
  <si>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</si>
  <si>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</si>
  <si>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</si>
  <si>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</si>
  <si>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</si>
  <si>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</si>
  <si>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</si>
  <si>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</si>
  <si>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</si>
  <si>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</si>
  <si>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</si>
  <si>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</si>
  <si>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</si>
  <si>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</si>
  <si>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</si>
  <si>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</si>
  <si>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</si>
  <si>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</si>
  <si>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</si>
  <si>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</si>
  <si>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</si>
  <si>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</si>
  <si>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</si>
  <si>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</si>
  <si>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</si>
  <si>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</si>
  <si>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</si>
  <si>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</si>
  <si>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</si>
  <si>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</si>
  <si>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</si>
  <si>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</si>
  <si>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</si>
  <si>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</si>
  <si>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Farmaceutski proizvodi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</si>
  <si>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</si>
  <si>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</si>
  <si>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</si>
  <si>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</si>
  <si>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</si>
  <si>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</si>
  <si>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</si>
  <si>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</si>
  <si>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</si>
  <si>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</si>
  <si>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</si>
  <si>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</si>
  <si>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Stipendije i školarine</t>
  </si>
  <si>
    <t>Porodiljne naknade i oprema za novorođenčad</t>
  </si>
  <si>
    <t>Pomoć nezaposlenim osobama</t>
  </si>
  <si>
    <t>Ostale naknade iz proračuna u novcu</t>
  </si>
  <si>
    <t>37222</t>
  </si>
  <si>
    <t>37223</t>
  </si>
  <si>
    <t>Stanovanje</t>
  </si>
  <si>
    <t>37224</t>
  </si>
  <si>
    <t>Prehrana</t>
  </si>
  <si>
    <t>37229</t>
  </si>
  <si>
    <t>Ostale naknade iz proračuna u naravi</t>
  </si>
  <si>
    <t>Kontrolni zbroj (AOP 677 do 786)</t>
  </si>
  <si>
    <t>81213</t>
  </si>
  <si>
    <t>Povrat danih zajmova neprofitnim organizacijama, građanima i kućanstvima u tuzemstvu po protestiranim jamstvima</t>
  </si>
  <si>
    <t>81323</t>
  </si>
  <si>
    <t>Povrat danih zajmova kreditnim institucijama u javnom sektoru po protestiranim jamstvima</t>
  </si>
  <si>
    <t>81333</t>
  </si>
  <si>
    <t>Povrat danih zajmova osiguravajućim društvima u javnom sektoru po protestiranim jamstvima</t>
  </si>
  <si>
    <t>81343</t>
  </si>
  <si>
    <t>Povrat danih zajmova ostalim financijskim institucijama u javnom sektoru po protestiranim jamstvima</t>
  </si>
  <si>
    <t>81413</t>
  </si>
  <si>
    <t>Povrat danih zajmova trgovačkim društvima u javnom sektoru po protestiranim jamstvima</t>
  </si>
  <si>
    <t>81533</t>
  </si>
  <si>
    <t>Povrat danih zajmova tuzemnim kreditnim institucijama izvan javnog sektora po protestiranim jamstvima</t>
  </si>
  <si>
    <t>81543</t>
  </si>
  <si>
    <t>Povrat danih zajmova tuzemnim osiguravajućim društvima izvan javnog sektora po protestiranim jamstvima</t>
  </si>
  <si>
    <t>81553</t>
  </si>
  <si>
    <t>Povrat danih zajmova ostalim tuzemnim financijskim institucijama izvan javnog sektora po protestiranim jamstvima</t>
  </si>
  <si>
    <t>81633</t>
  </si>
  <si>
    <t>Povrat danih zajmova tuzemnim trgovačkim društvima izvan javnog sektora po protestiranim jamstvima</t>
  </si>
  <si>
    <t>81643</t>
  </si>
  <si>
    <t>Povrat danih zajmova tuzemnim obrtnicima po protestiranim jamstvima</t>
  </si>
  <si>
    <t>81723</t>
  </si>
  <si>
    <t>Povrat danih zajmova županijskim proračunima po protestiranim jamstvima</t>
  </si>
  <si>
    <t>Povrat danih zajmova gradskim proračunima po protestiranim jamstvima</t>
  </si>
  <si>
    <t>Povrat danih zajmova općinskim proračunima po protestiranim jamstvima</t>
  </si>
  <si>
    <t>Povrat danih zajmova HZMO-u, HZZ-u i HZZO-u po protestiranim jamstvima</t>
  </si>
  <si>
    <t>Povrat danih zajmova ostalim izvanproračunskim korisnicima državnog proračuna po protestiranim jamstvima</t>
  </si>
  <si>
    <t>Povrat danih zajmova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</si>
  <si>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</si>
  <si>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</si>
  <si>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</si>
  <si>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</si>
  <si>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</si>
  <si>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</si>
  <si>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</si>
  <si>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</si>
  <si>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</si>
  <si>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>Primljeni financijski leasing od inozemnih kreditnih institucija</t>
  </si>
  <si>
    <t>84483</t>
  </si>
  <si>
    <t>Primljeni financijski leasing od ostalih inozemnih financijskih institucija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</si>
  <si>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</si>
  <si>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</si>
  <si>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</si>
  <si>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</si>
  <si>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</si>
  <si>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</si>
  <si>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Kontrolni zbroj (AOP 788 do 872)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</si>
  <si>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</si>
  <si>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</si>
  <si>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</si>
  <si>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</si>
  <si>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</si>
  <si>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</si>
  <si>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</si>
  <si>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</si>
  <si>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</si>
  <si>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</si>
  <si>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</si>
  <si>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</si>
  <si>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</si>
  <si>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</si>
  <si>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</si>
  <si>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</si>
  <si>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</si>
  <si>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</si>
  <si>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</si>
  <si>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</si>
  <si>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</si>
  <si>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</si>
  <si>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</si>
  <si>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</si>
  <si>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</si>
  <si>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</si>
  <si>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</si>
  <si>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</si>
  <si>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</si>
  <si>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</si>
  <si>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</si>
  <si>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</si>
  <si>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</si>
  <si>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</si>
  <si>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</si>
  <si>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</si>
  <si>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</si>
  <si>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</si>
  <si>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</si>
  <si>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</si>
  <si>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</si>
  <si>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>Otplata glavnice po financijskom leasingu od inozemnih kreditnih institucija</t>
  </si>
  <si>
    <t>54483</t>
  </si>
  <si>
    <t>Otplata glavnice primljenog financijskog leasinga od ostalih inozemnih financijskih institucija</t>
  </si>
  <si>
    <t>Kontrolni zbroj (AOP 874 do 957)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</si>
  <si>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</si>
  <si>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</si>
  <si>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</si>
  <si>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</si>
  <si>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</si>
  <si>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</si>
  <si>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</si>
  <si>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</si>
  <si>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</si>
  <si>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</si>
  <si>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</si>
  <si>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</si>
  <si>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</si>
  <si>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</si>
  <si>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</si>
  <si>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</si>
  <si>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</si>
  <si>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</si>
  <si>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</si>
  <si>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</si>
  <si>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</si>
  <si>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</si>
  <si>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</si>
  <si>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</si>
  <si>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</si>
  <si>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</si>
  <si>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</si>
  <si>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</si>
  <si>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</si>
  <si>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</si>
  <si>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</si>
  <si>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Zajmovi izvanproračunskim korisnicima županijskih, gradskih i općinskih proračuna po protestiranim jamstvima</t>
  </si>
  <si>
    <t>23951</t>
  </si>
  <si>
    <t>Obveze za predujmove</t>
  </si>
  <si>
    <t>26223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</si>
  <si>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</si>
  <si>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</si>
  <si>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</si>
  <si>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26243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</si>
  <si>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</si>
  <si>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</si>
  <si>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</si>
  <si>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</si>
  <si>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</si>
  <si>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</si>
  <si>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</si>
  <si>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</si>
  <si>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</si>
  <si>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</si>
  <si>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</si>
  <si>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</si>
  <si>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Obveze za zajmove po faktoringu od inozemnih kreditnih institucija</t>
  </si>
  <si>
    <t>Obveze za zajmove po faktoringu od inozemnih osiguravajućih društava</t>
  </si>
  <si>
    <t>26483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</si>
  <si>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</si>
  <si>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</si>
  <si>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</si>
  <si>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</si>
  <si>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</si>
  <si>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</si>
  <si>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Kontrolni zbroj (AOP 959 do 995)</t>
  </si>
  <si>
    <t xml:space="preserve">   OBVEZNI DODATNI PODACI</t>
  </si>
  <si>
    <t xml:space="preserve">  PRIMICI I IZDACI</t>
  </si>
  <si>
    <t xml:space="preserve">  OBVEZNI ANALITIČKI PODACI</t>
  </si>
  <si>
    <t xml:space="preserve">  PRIHODI I RASHODI OD NEFINANCIJSKE IMOVINE</t>
  </si>
  <si>
    <t xml:space="preserve">   PRIHODI I RASHODI POSLOVANJA</t>
  </si>
  <si>
    <t>Obračunati prihodi - nenaplaćeni (AOP 277+400)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</si>
  <si>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</si>
  <si>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</si>
  <si>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</si>
  <si>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</si>
  <si>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</si>
  <si>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</si>
  <si>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</si>
  <si>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</si>
  <si>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</si>
  <si>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</si>
  <si>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</si>
  <si>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</si>
  <si>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</si>
  <si>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</si>
  <si>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</si>
  <si>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</si>
  <si>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</si>
  <si>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</si>
  <si>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</si>
  <si>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</si>
  <si>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</si>
  <si>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</si>
  <si>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</si>
  <si>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</si>
  <si>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</si>
  <si>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</si>
  <si>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</si>
  <si>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</si>
  <si>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</si>
  <si>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</si>
  <si>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</si>
  <si>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</si>
  <si>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</si>
  <si>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</si>
  <si>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</si>
  <si>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</si>
  <si>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</si>
  <si>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</si>
  <si>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</si>
  <si>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</si>
  <si>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</si>
  <si>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</si>
  <si>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</si>
  <si>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</si>
  <si>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</si>
  <si>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</si>
  <si>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</si>
  <si>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</si>
  <si>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</si>
  <si>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</si>
  <si>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</si>
  <si>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</si>
  <si>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</si>
  <si>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</si>
  <si>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</si>
  <si>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</si>
  <si>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</si>
  <si>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</si>
  <si>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</si>
  <si>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</si>
  <si>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</si>
  <si>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</si>
  <si>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</si>
  <si>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</si>
  <si>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</si>
  <si>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</si>
  <si>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</si>
  <si>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</si>
  <si>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</si>
  <si>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</si>
  <si>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</si>
  <si>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</si>
  <si>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</si>
  <si>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</si>
  <si>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</si>
  <si>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</si>
  <si>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</si>
  <si>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</si>
  <si>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</si>
  <si>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</si>
  <si>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</si>
  <si>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</si>
  <si>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</si>
  <si>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Financira Primorsko-goranska županija (Decentralizacija)</t>
  </si>
  <si>
    <t>Financira Primorsko-goranska županija (Iznad standarda)</t>
  </si>
  <si>
    <t>Financira država -ministarstva</t>
  </si>
  <si>
    <t>Ukupno (4+5+6+7+8+9+10)</t>
  </si>
  <si>
    <t>Obrazac PR-RAS
ZA KONSOLIDACIJU</t>
  </si>
  <si>
    <t>IZVJEŠTAJ O PRIHODIMA I RASHODIMA, PRIMICIMA I IZDACIMA</t>
  </si>
  <si>
    <t>Račun iz rač. plana</t>
  </si>
  <si>
    <t>NAZIV</t>
  </si>
  <si>
    <t>AOP</t>
  </si>
  <si>
    <t>Prihodi od poreza (AOP 003+012+018+024+032+035)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</si>
  <si>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</si>
  <si>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</si>
  <si>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</si>
  <si>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</si>
  <si>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</si>
  <si>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</si>
  <si>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</si>
  <si>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</si>
  <si>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</si>
  <si>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</si>
  <si>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</si>
  <si>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</si>
  <si>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</si>
  <si>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</si>
  <si>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</si>
  <si>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Donacije /   Prihodi od ne financijske imovine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</si>
  <si>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</si>
  <si>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</si>
  <si>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</si>
  <si>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</si>
  <si>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</si>
  <si>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</si>
  <si>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</si>
  <si>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</si>
  <si>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</si>
  <si>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</si>
  <si>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</si>
  <si>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</si>
  <si>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</si>
  <si>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</si>
  <si>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</si>
  <si>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</si>
  <si>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</si>
  <si>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</si>
  <si>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</si>
  <si>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</si>
  <si>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</si>
  <si>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</si>
  <si>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</si>
  <si>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</si>
  <si>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</si>
  <si>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</si>
  <si>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</si>
  <si>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</si>
  <si>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od inozemnih vlada (AOP 049+050)</t>
  </si>
  <si>
    <t>Tekuće pomoći od inozemnih vlada</t>
  </si>
  <si>
    <t>Kapitalne pomoći od inozemnih vlada</t>
  </si>
  <si>
    <t>Pomoći od međunarodnih organizacija te institucija i tijela EU (AOP 052 do 055)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</si>
  <si>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</si>
  <si>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</si>
  <si>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</si>
  <si>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</si>
  <si>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</si>
  <si>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</si>
  <si>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</si>
  <si>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</si>
  <si>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</si>
  <si>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</si>
  <si>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</si>
  <si>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</si>
  <si>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</si>
  <si>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Naknade za koncesije</t>
  </si>
  <si>
    <t>Prihodi od zakupa i iznajmljivanja imovine</t>
  </si>
  <si>
    <t>Naknada za korištenje nefinancijske imovine</t>
  </si>
  <si>
    <t>Naknade za ceste</t>
  </si>
  <si>
    <t>Ostali prihodi od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</si>
  <si>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</si>
  <si>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</si>
  <si>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</si>
  <si>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</si>
  <si>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</si>
  <si>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</si>
  <si>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</si>
  <si>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</si>
  <si>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</si>
  <si>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</si>
  <si>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</si>
  <si>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</si>
  <si>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</si>
  <si>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</si>
  <si>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</si>
  <si>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</si>
  <si>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</si>
  <si>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</si>
  <si>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</si>
  <si>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</si>
  <si>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</si>
  <si>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</si>
  <si>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Tekuće donacije</t>
  </si>
  <si>
    <t>Kapitalne donacije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</si>
  <si>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</si>
  <si>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</si>
  <si>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</si>
  <si>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</si>
  <si>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</si>
  <si>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</si>
  <si>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</si>
  <si>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</si>
  <si>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</si>
  <si>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</si>
  <si>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</si>
  <si>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</si>
  <si>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</si>
  <si>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</si>
  <si>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mirovinsko osiguranje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</si>
  <si>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</si>
  <si>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</si>
  <si>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</si>
  <si>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</si>
  <si>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</si>
  <si>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</si>
  <si>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</si>
  <si>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</si>
  <si>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</si>
  <si>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</si>
  <si>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</si>
  <si>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</si>
  <si>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</si>
  <si>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</si>
  <si>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</si>
  <si>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</si>
  <si>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</si>
  <si>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</si>
  <si>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</si>
  <si>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</si>
  <si>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</si>
  <si>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</si>
  <si>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</si>
  <si>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</si>
  <si>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Pristojbe i naknade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</si>
  <si>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</si>
  <si>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</si>
  <si>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</si>
  <si>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</si>
  <si>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</si>
  <si>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</si>
  <si>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</si>
  <si>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</si>
  <si>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</si>
  <si>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</si>
  <si>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</si>
  <si>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</si>
  <si>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</si>
  <si>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</si>
  <si>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</si>
  <si>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</si>
  <si>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kreditnim i ostalim financijskim institucijama u javnom sektoru</t>
  </si>
  <si>
    <t>Subvencije trgovačkim društvima u javnom sektoru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</si>
  <si>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</si>
  <si>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</si>
  <si>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</si>
  <si>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</si>
  <si>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</si>
  <si>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</si>
  <si>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</si>
  <si>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</si>
  <si>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</si>
  <si>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</si>
  <si>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</si>
  <si>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</si>
  <si>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</si>
  <si>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</si>
  <si>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</si>
  <si>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</si>
  <si>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</si>
  <si>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</si>
  <si>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</si>
  <si>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Vlastiti prihodi škola</t>
  </si>
  <si>
    <t>Prihodi za posebne namjene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</si>
  <si>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</si>
  <si>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</si>
  <si>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</si>
  <si>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</si>
  <si>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</si>
  <si>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</si>
  <si>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</si>
  <si>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</si>
  <si>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</si>
  <si>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</si>
  <si>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Zemljište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</si>
  <si>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</si>
  <si>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</si>
  <si>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</si>
  <si>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</si>
  <si>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</si>
  <si>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</si>
  <si>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</si>
  <si>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</si>
  <si>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</si>
  <si>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</si>
  <si>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</si>
  <si>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</si>
  <si>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</si>
  <si>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</si>
  <si>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</si>
  <si>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</si>
  <si>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</si>
  <si>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</si>
  <si>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</si>
  <si>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</si>
  <si>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</si>
  <si>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</si>
  <si>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</si>
  <si>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</si>
  <si>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</si>
  <si>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</si>
  <si>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</si>
  <si>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</si>
  <si>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</si>
  <si>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</si>
  <si>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</si>
  <si>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</si>
  <si>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</si>
  <si>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</si>
  <si>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</si>
  <si>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</si>
  <si>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Ostala prirodna materijalna imovina</t>
  </si>
  <si>
    <t>Komunikacijska oprema</t>
  </si>
  <si>
    <t xml:space="preserve">Knjige </t>
  </si>
  <si>
    <t xml:space="preserve">Višegodišnji nasadi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</si>
  <si>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</si>
  <si>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</si>
  <si>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</si>
  <si>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</si>
  <si>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</si>
  <si>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</si>
  <si>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</si>
  <si>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9221x, 9222x</t>
  </si>
  <si>
    <t>96, 97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</si>
  <si>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</si>
  <si>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</si>
  <si>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</si>
  <si>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</si>
  <si>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Povrat zajmova danih neprofitnim organizacijama, građanima i kućanstvima u tuzemstvu</t>
  </si>
  <si>
    <t>Povrat zajmova danih neprofitnim organizacijama, građanima i kućanstvima u inozemstvu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</si>
  <si>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</si>
  <si>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</si>
  <si>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</si>
  <si>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</si>
  <si>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</si>
  <si>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</si>
  <si>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</si>
  <si>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</si>
  <si>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</si>
  <si>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</si>
  <si>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</si>
  <si>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</si>
  <si>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</si>
  <si>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</si>
  <si>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</si>
  <si>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</si>
  <si>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</si>
  <si>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</si>
  <si>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</si>
  <si>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</si>
  <si>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</si>
  <si>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</si>
  <si>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</si>
  <si>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</si>
  <si>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</si>
  <si>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</si>
  <si>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</si>
  <si>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</si>
  <si>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</si>
  <si>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</si>
  <si>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</si>
  <si>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</si>
  <si>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Dionice i udjeli u glavnici trgovačkih društava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</si>
  <si>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</si>
  <si>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</si>
  <si>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</si>
  <si>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</si>
  <si>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</si>
  <si>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</si>
  <si>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</si>
  <si>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</si>
  <si>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</si>
  <si>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</si>
  <si>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</si>
  <si>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</si>
  <si>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</si>
  <si>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</si>
  <si>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</si>
  <si>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</si>
  <si>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</si>
  <si>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</si>
  <si>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</si>
  <si>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</si>
  <si>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</si>
  <si>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</si>
  <si>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</si>
  <si>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</si>
  <si>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</si>
  <si>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</si>
  <si>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</si>
  <si>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</si>
  <si>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</si>
  <si>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</si>
  <si>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</si>
  <si>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</si>
  <si>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</si>
  <si>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</si>
  <si>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Ostali inozemni vrijednosni papiri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</si>
  <si>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</si>
  <si>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</si>
  <si>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</si>
  <si>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</si>
  <si>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Dani zajmovi neprofitnim organizacijama, građanima i kućanstvima u tuzemstvu</t>
  </si>
  <si>
    <t>Dani zajmovi neprofitnim organizacijama, građanima i kućanstvima u inozemstvu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</si>
  <si>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</si>
  <si>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</si>
  <si>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</si>
  <si>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trgovačkim društvima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</si>
  <si>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</si>
  <si>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</si>
  <si>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</si>
  <si>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</si>
  <si>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</si>
  <si>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</si>
  <si>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</si>
  <si>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</si>
  <si>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</si>
  <si>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</si>
  <si>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</si>
  <si>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</si>
  <si>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</si>
  <si>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</si>
  <si>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</si>
  <si>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</si>
  <si>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</si>
  <si>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 xml:space="preserve">Komercijalni i blagajnički zapisi - tuzemni </t>
  </si>
  <si>
    <t>Komercijalni i blagajnički zapisi - inozemni</t>
  </si>
  <si>
    <t xml:space="preserve">Ostali tuzemni vrijednosni papiri </t>
  </si>
  <si>
    <t>Dionice i udjeli u glavnici tuzemnih kreditnih i ostalih financijskih institucija izvan javnog sektora</t>
  </si>
  <si>
    <t>Dionice i udjeli u glavnici inozemnih kreditnih i ostalih financijskih institucija</t>
  </si>
  <si>
    <t>Dionice i udjeli u glavnici tuzemnih trgovačkih društava izvan javnog sektora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</si>
  <si>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</si>
  <si>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</si>
  <si>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</si>
  <si>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</si>
  <si>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</si>
  <si>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</si>
  <si>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</si>
  <si>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</si>
  <si>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</si>
  <si>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</si>
  <si>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</si>
  <si>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</si>
  <si>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</si>
  <si>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</si>
  <si>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</si>
  <si>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</si>
  <si>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</si>
  <si>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</si>
  <si>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</si>
  <si>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</si>
  <si>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</si>
  <si>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</si>
  <si>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</si>
  <si>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</si>
  <si>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</si>
  <si>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</si>
  <si>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</si>
  <si>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</si>
  <si>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</si>
  <si>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Kontrola</t>
  </si>
  <si>
    <t>Izdaci za otplatu glavnice za izdane ostale vrijednosne papire u inozemstvu</t>
  </si>
  <si>
    <t xml:space="preserve">Višak primitaka od financijske imovine - preneseni </t>
  </si>
  <si>
    <t>Manjak primitaka od financijske imovine - preneseni</t>
  </si>
  <si>
    <t>9221-9222</t>
  </si>
  <si>
    <t>9222-9221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</si>
  <si>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</si>
  <si>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</si>
  <si>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r>
      <t>11-</t>
    </r>
    <r>
      <rPr>
        <sz val="7"/>
        <rFont val="Arial"/>
        <family val="2"/>
      </rPr>
      <t>potraž.</t>
    </r>
  </si>
  <si>
    <t>Zakonski predstavnik</t>
  </si>
  <si>
    <t>(potpis)</t>
  </si>
  <si>
    <t>M.P.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</si>
  <si>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</si>
  <si>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</si>
  <si>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</si>
  <si>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</si>
  <si>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</si>
  <si>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</si>
  <si>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</si>
  <si>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</si>
  <si>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</si>
  <si>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</si>
  <si>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</si>
  <si>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</si>
  <si>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</si>
  <si>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</si>
  <si>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</si>
  <si>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</si>
  <si>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</si>
  <si>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</si>
  <si>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</si>
  <si>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</si>
  <si>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</si>
  <si>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</si>
  <si>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</si>
  <si>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</si>
  <si>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</si>
  <si>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</si>
  <si>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</si>
  <si>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</si>
  <si>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</si>
  <si>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</si>
  <si>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</si>
  <si>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</si>
  <si>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Otpremnine</t>
  </si>
  <si>
    <t>Naknade za bolest, invalidnost i smrtni slučaj</t>
  </si>
  <si>
    <t>Naknade za prijevoz na posao i s posla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</si>
  <si>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</si>
  <si>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</si>
  <si>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</si>
  <si>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</si>
  <si>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</si>
  <si>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</si>
  <si>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</si>
  <si>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</si>
  <si>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</si>
  <si>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</si>
  <si>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</si>
  <si>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</si>
  <si>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</si>
  <si>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</si>
  <si>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</si>
  <si>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</si>
  <si>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</si>
  <si>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</si>
  <si>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</si>
  <si>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</si>
  <si>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</si>
  <si>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</si>
  <si>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</si>
  <si>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</si>
  <si>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</si>
  <si>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</si>
  <si>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</si>
  <si>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</si>
  <si>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</si>
  <si>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</si>
  <si>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</si>
  <si>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</si>
  <si>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</si>
  <si>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</si>
  <si>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</si>
  <si>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</si>
  <si>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</si>
  <si>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</si>
  <si>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</si>
  <si>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</si>
  <si>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</si>
  <si>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</si>
  <si>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</si>
  <si>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</si>
  <si>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</si>
  <si>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</si>
  <si>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</si>
  <si>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</si>
  <si>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</si>
  <si>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</si>
  <si>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</si>
  <si>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</si>
  <si>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</si>
  <si>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</si>
  <si>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</si>
  <si>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</si>
  <si>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</si>
  <si>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</si>
  <si>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</si>
  <si>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</si>
  <si>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</si>
  <si>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Sufinanciranje cijene prijevoza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</si>
  <si>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</si>
  <si>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</si>
  <si>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</si>
  <si>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</si>
  <si>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</si>
  <si>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</si>
  <si>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Proračunski korisnik: PROMETNA ŠKOLA</t>
  </si>
  <si>
    <t>Žiro račun: 2360000-1101487285</t>
  </si>
  <si>
    <t>Matični broj: 00190144</t>
  </si>
  <si>
    <t xml:space="preserve">Mjesto i datum: Rijeka, 28. siječnja 2016. godine                                                                 </t>
  </si>
  <si>
    <t xml:space="preserve">Osoba za kontaktiranje: Linda Perušić, dipl.oec.                                                          </t>
  </si>
  <si>
    <t xml:space="preserve">Telefon: 051/641-213 </t>
  </si>
  <si>
    <t>/Branko Luburić, dipl.pol./</t>
  </si>
  <si>
    <t>Šifra djelatnosti: 8532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</si>
  <si>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</si>
  <si>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</si>
  <si>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</si>
  <si>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poljoprivrednicima</t>
  </si>
  <si>
    <t>Kapitalne pomoći obrtnicima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</si>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</sst>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.0"/>
    <numFmt numFmtId="166" formatCode="_-* #,##0.00_-;\-* #,##0.00_-;_-* &quot;-&quot;??_-;_-@_-"/>
  </numFmts>
  <fonts count="37">
    <font>
      <sz val="10"/>
      <name val="Arial"/>
      <family val="0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8"/>
      <name val="MS Sans Serif"/>
      <family val="0"/>
    </font>
    <font>
      <sz val="9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.5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lightGray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/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22"/>
      </top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/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thin">
        <color indexed="22"/>
      </bottom>
    </border>
    <border>
      <left style="medium"/>
      <right style="thin">
        <color indexed="55"/>
      </right>
      <top style="thin">
        <color indexed="22"/>
      </top>
      <bottom style="thin"/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top"/>
      <protection hidden="1"/>
    </xf>
    <xf numFmtId="0" fontId="0" fillId="0" borderId="0" xfId="0" applyAlignment="1">
      <alignment shrinkToFit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>
      <alignment vertical="center"/>
    </xf>
    <xf numFmtId="1" fontId="10" fillId="24" borderId="10" xfId="57" applyNumberFormat="1" applyFont="1" applyFill="1" applyBorder="1" applyAlignment="1">
      <alignment horizontal="center" vertical="center" wrapText="1"/>
      <protection/>
    </xf>
    <xf numFmtId="1" fontId="10" fillId="25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" fontId="10" fillId="25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43" fontId="6" fillId="0" borderId="13" xfId="42" applyFont="1" applyBorder="1" applyAlignment="1" applyProtection="1">
      <alignment horizontal="center" vertical="center" wrapText="1"/>
      <protection hidden="1"/>
    </xf>
    <xf numFmtId="1" fontId="10" fillId="24" borderId="15" xfId="57" applyNumberFormat="1" applyFont="1" applyFill="1" applyBorder="1" applyAlignment="1">
      <alignment horizontal="center" vertical="center" wrapText="1"/>
      <protection/>
    </xf>
    <xf numFmtId="43" fontId="15" fillId="0" borderId="0" xfId="42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hidden="1"/>
    </xf>
    <xf numFmtId="1" fontId="10" fillId="25" borderId="16" xfId="0" applyNumberFormat="1" applyFont="1" applyFill="1" applyBorder="1" applyAlignment="1" applyProtection="1">
      <alignment horizontal="center" vertical="center"/>
      <protection/>
    </xf>
    <xf numFmtId="43" fontId="6" fillId="0" borderId="17" xfId="42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1" fontId="10" fillId="25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43" fontId="15" fillId="0" borderId="0" xfId="42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3" fontId="9" fillId="0" borderId="0" xfId="42" applyFont="1" applyFill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3" fontId="15" fillId="0" borderId="0" xfId="42" applyFont="1" applyAlignment="1" applyProtection="1">
      <alignment/>
      <protection hidden="1"/>
    </xf>
    <xf numFmtId="0" fontId="0" fillId="23" borderId="0" xfId="0" applyFont="1" applyFill="1" applyAlignment="1" applyProtection="1">
      <alignment horizontal="center"/>
      <protection locked="0"/>
    </xf>
    <xf numFmtId="0" fontId="15" fillId="23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hidden="1"/>
    </xf>
    <xf numFmtId="43" fontId="15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20" xfId="57" applyNumberFormat="1" applyFont="1" applyFill="1" applyBorder="1" applyAlignment="1">
      <alignment horizontal="center" vertical="center" wrapText="1"/>
      <protection/>
    </xf>
    <xf numFmtId="3" fontId="9" fillId="26" borderId="20" xfId="0" applyNumberFormat="1" applyFont="1" applyFill="1" applyBorder="1" applyAlignment="1" applyProtection="1">
      <alignment horizontal="right" vertical="center" shrinkToFit="1"/>
      <protection/>
    </xf>
    <xf numFmtId="49" fontId="9" fillId="0" borderId="21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21" xfId="57" applyNumberFormat="1" applyFont="1" applyFill="1" applyBorder="1" applyAlignment="1">
      <alignment horizontal="center" vertical="center" wrapText="1"/>
      <protection/>
    </xf>
    <xf numFmtId="3" fontId="9" fillId="26" borderId="21" xfId="0" applyNumberFormat="1" applyFont="1" applyFill="1" applyBorder="1" applyAlignment="1" applyProtection="1">
      <alignment horizontal="right" vertical="center" shrinkToFit="1"/>
      <protection/>
    </xf>
    <xf numFmtId="3" fontId="9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2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22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22" xfId="57" applyNumberFormat="1" applyFont="1" applyFill="1" applyBorder="1" applyAlignment="1">
      <alignment horizontal="center" vertical="center" wrapText="1"/>
      <protection/>
    </xf>
    <xf numFmtId="3" fontId="9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9" fillId="26" borderId="22" xfId="0" applyNumberFormat="1" applyFont="1" applyFill="1" applyBorder="1" applyAlignment="1" applyProtection="1">
      <alignment horizontal="right" vertical="center" shrinkToFit="1"/>
      <protection/>
    </xf>
    <xf numFmtId="3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21" xfId="0" applyNumberFormat="1" applyFont="1" applyFill="1" applyBorder="1" applyAlignment="1" applyProtection="1">
      <alignment horizontal="left" vertical="center" wrapText="1"/>
      <protection hidden="1"/>
    </xf>
    <xf numFmtId="49" fontId="13" fillId="0" borderId="22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23" xfId="0" applyNumberFormat="1" applyFont="1" applyFill="1" applyBorder="1" applyAlignment="1">
      <alignment horizontal="left" vertical="center" wrapText="1"/>
    </xf>
    <xf numFmtId="164" fontId="6" fillId="0" borderId="23" xfId="57" applyNumberFormat="1" applyFont="1" applyFill="1" applyBorder="1" applyAlignment="1">
      <alignment horizontal="center" vertical="center" wrapText="1"/>
      <protection/>
    </xf>
    <xf numFmtId="3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7" xfId="0" applyNumberFormat="1" applyFont="1" applyFill="1" applyBorder="1" applyAlignment="1">
      <alignment horizontal="left" vertical="center" wrapText="1"/>
    </xf>
    <xf numFmtId="164" fontId="6" fillId="0" borderId="7" xfId="57" applyNumberFormat="1" applyFont="1" applyFill="1" applyBorder="1" applyAlignment="1">
      <alignment horizontal="center" vertical="center" wrapText="1"/>
      <protection/>
    </xf>
    <xf numFmtId="3" fontId="9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7" xfId="0" applyNumberFormat="1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3" fontId="9" fillId="26" borderId="26" xfId="0" applyNumberFormat="1" applyFont="1" applyFill="1" applyBorder="1" applyAlignment="1" applyProtection="1">
      <alignment horizontal="right" vertical="center" shrinkToFit="1"/>
      <protection/>
    </xf>
    <xf numFmtId="3" fontId="9" fillId="26" borderId="27" xfId="0" applyNumberFormat="1" applyFont="1" applyFill="1" applyBorder="1" applyAlignment="1" applyProtection="1">
      <alignment horizontal="right" vertical="center" shrinkToFit="1"/>
      <protection/>
    </xf>
    <xf numFmtId="3" fontId="9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9" fillId="26" borderId="28" xfId="0" applyNumberFormat="1" applyFont="1" applyFill="1" applyBorder="1" applyAlignment="1" applyProtection="1">
      <alignment horizontal="right" vertical="center" shrinkToFit="1"/>
      <protection/>
    </xf>
    <xf numFmtId="3" fontId="9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9" fillId="26" borderId="29" xfId="0" applyNumberFormat="1" applyFont="1" applyFill="1" applyBorder="1" applyAlignment="1" applyProtection="1">
      <alignment horizontal="right" vertical="center" shrinkToFit="1"/>
      <protection/>
    </xf>
    <xf numFmtId="3" fontId="9" fillId="26" borderId="30" xfId="0" applyNumberFormat="1" applyFont="1" applyFill="1" applyBorder="1" applyAlignment="1" applyProtection="1">
      <alignment horizontal="right" vertical="center" shrinkToFit="1"/>
      <protection/>
    </xf>
    <xf numFmtId="3" fontId="9" fillId="26" borderId="31" xfId="0" applyNumberFormat="1" applyFont="1" applyFill="1" applyBorder="1" applyAlignment="1" applyProtection="1">
      <alignment horizontal="right" vertical="center" shrinkToFit="1"/>
      <protection/>
    </xf>
    <xf numFmtId="0" fontId="6" fillId="20" borderId="18" xfId="0" applyFont="1" applyFill="1" applyBorder="1" applyAlignment="1" applyProtection="1">
      <alignment horizontal="center" vertical="center" wrapText="1"/>
      <protection hidden="1"/>
    </xf>
    <xf numFmtId="0" fontId="2" fillId="27" borderId="32" xfId="0" applyFont="1" applyFill="1" applyBorder="1" applyAlignment="1">
      <alignment vertical="center"/>
    </xf>
    <xf numFmtId="0" fontId="11" fillId="27" borderId="32" xfId="0" applyFont="1" applyFill="1" applyBorder="1" applyAlignment="1">
      <alignment vertical="center"/>
    </xf>
    <xf numFmtId="49" fontId="2" fillId="28" borderId="32" xfId="57" applyNumberFormat="1" applyFont="1" applyFill="1" applyBorder="1" applyAlignment="1">
      <alignment vertical="center"/>
      <protection/>
    </xf>
    <xf numFmtId="0" fontId="2" fillId="27" borderId="32" xfId="58" applyFont="1" applyFill="1" applyBorder="1" applyAlignment="1" applyProtection="1">
      <alignment vertical="center"/>
      <protection hidden="1"/>
    </xf>
    <xf numFmtId="3" fontId="9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9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35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36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37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36" xfId="57" applyNumberFormat="1" applyFont="1" applyFill="1" applyBorder="1" applyAlignment="1" applyProtection="1">
      <alignment horizontal="left" vertical="center" shrinkToFit="1"/>
      <protection hidden="1"/>
    </xf>
    <xf numFmtId="49" fontId="16" fillId="0" borderId="38" xfId="57" applyNumberFormat="1" applyFont="1" applyFill="1" applyBorder="1" applyAlignment="1">
      <alignment horizontal="left" vertical="center" wrapText="1"/>
      <protection/>
    </xf>
    <xf numFmtId="49" fontId="16" fillId="0" borderId="39" xfId="57" applyNumberFormat="1" applyFont="1" applyFill="1" applyBorder="1" applyAlignment="1">
      <alignment horizontal="left" vertical="center" wrapText="1"/>
      <protection/>
    </xf>
    <xf numFmtId="49" fontId="9" fillId="0" borderId="40" xfId="57" applyNumberFormat="1" applyFont="1" applyFill="1" applyBorder="1" applyAlignment="1" applyProtection="1">
      <alignment horizontal="left" vertical="center" wrapText="1"/>
      <protection hidden="1"/>
    </xf>
    <xf numFmtId="49" fontId="13" fillId="0" borderId="41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41" xfId="57" applyNumberFormat="1" applyFont="1" applyFill="1" applyBorder="1" applyAlignment="1">
      <alignment horizontal="center" vertical="center" wrapText="1"/>
      <protection/>
    </xf>
    <xf numFmtId="3" fontId="9" fillId="26" borderId="42" xfId="0" applyNumberFormat="1" applyFont="1" applyFill="1" applyBorder="1" applyAlignment="1" applyProtection="1">
      <alignment horizontal="right" vertical="center" shrinkToFit="1"/>
      <protection/>
    </xf>
    <xf numFmtId="3" fontId="9" fillId="26" borderId="43" xfId="0" applyNumberFormat="1" applyFont="1" applyFill="1" applyBorder="1" applyAlignment="1" applyProtection="1">
      <alignment horizontal="right" vertical="center" shrinkToFit="1"/>
      <protection/>
    </xf>
    <xf numFmtId="3" fontId="9" fillId="26" borderId="44" xfId="0" applyNumberFormat="1" applyFont="1" applyFill="1" applyBorder="1" applyAlignment="1" applyProtection="1">
      <alignment horizontal="right" vertical="center" shrinkToFit="1"/>
      <protection/>
    </xf>
    <xf numFmtId="3" fontId="9" fillId="0" borderId="45" xfId="0" applyNumberFormat="1" applyFont="1" applyFill="1" applyBorder="1" applyAlignment="1" applyProtection="1">
      <alignment horizontal="right" vertical="center" shrinkToFit="1"/>
      <protection locked="0"/>
    </xf>
    <xf numFmtId="3" fontId="9" fillId="26" borderId="46" xfId="0" applyNumberFormat="1" applyFont="1" applyFill="1" applyBorder="1" applyAlignment="1" applyProtection="1">
      <alignment horizontal="right" vertical="center" shrinkToFit="1"/>
      <protection/>
    </xf>
    <xf numFmtId="3" fontId="9" fillId="26" borderId="47" xfId="0" applyNumberFormat="1" applyFont="1" applyFill="1" applyBorder="1" applyAlignment="1" applyProtection="1">
      <alignment horizontal="right" vertical="center" shrinkToFit="1"/>
      <protection/>
    </xf>
    <xf numFmtId="3" fontId="9" fillId="0" borderId="48" xfId="0" applyNumberFormat="1" applyFont="1" applyBorder="1" applyAlignment="1" applyProtection="1">
      <alignment vertical="center"/>
      <protection hidden="1"/>
    </xf>
    <xf numFmtId="3" fontId="9" fillId="0" borderId="49" xfId="0" applyNumberFormat="1" applyFont="1" applyBorder="1" applyAlignment="1" applyProtection="1">
      <alignment vertical="center"/>
      <protection hidden="1"/>
    </xf>
    <xf numFmtId="3" fontId="9" fillId="27" borderId="50" xfId="0" applyNumberFormat="1" applyFont="1" applyFill="1" applyBorder="1" applyAlignment="1" applyProtection="1">
      <alignment vertical="center"/>
      <protection hidden="1"/>
    </xf>
    <xf numFmtId="3" fontId="9" fillId="0" borderId="51" xfId="0" applyNumberFormat="1" applyFont="1" applyBorder="1" applyAlignment="1" applyProtection="1">
      <alignment vertical="center"/>
      <protection hidden="1"/>
    </xf>
    <xf numFmtId="3" fontId="9" fillId="0" borderId="30" xfId="0" applyNumberFormat="1" applyFont="1" applyFill="1" applyBorder="1" applyAlignment="1" applyProtection="1">
      <alignment horizontal="right" vertical="center" shrinkToFit="1"/>
      <protection/>
    </xf>
    <xf numFmtId="3" fontId="9" fillId="0" borderId="52" xfId="0" applyNumberFormat="1" applyFont="1" applyFill="1" applyBorder="1" applyAlignment="1" applyProtection="1">
      <alignment horizontal="right" vertical="center" shrinkToFit="1"/>
      <protection/>
    </xf>
    <xf numFmtId="49" fontId="2" fillId="28" borderId="32" xfId="57" applyNumberFormat="1" applyFont="1" applyFill="1" applyBorder="1" applyAlignment="1" applyProtection="1">
      <alignment vertical="center"/>
      <protection/>
    </xf>
    <xf numFmtId="0" fontId="2" fillId="27" borderId="32" xfId="0" applyFont="1" applyFill="1" applyBorder="1" applyAlignment="1" applyProtection="1">
      <alignment vertical="center"/>
      <protection/>
    </xf>
    <xf numFmtId="3" fontId="9" fillId="0" borderId="31" xfId="0" applyNumberFormat="1" applyFont="1" applyFill="1" applyBorder="1" applyAlignment="1" applyProtection="1">
      <alignment horizontal="right" vertical="center" shrinkToFit="1"/>
      <protection/>
    </xf>
    <xf numFmtId="0" fontId="11" fillId="27" borderId="32" xfId="0" applyFont="1" applyFill="1" applyBorder="1" applyAlignment="1" applyProtection="1">
      <alignment vertical="center"/>
      <protection/>
    </xf>
    <xf numFmtId="3" fontId="9" fillId="0" borderId="29" xfId="0" applyNumberFormat="1" applyFont="1" applyFill="1" applyBorder="1" applyAlignment="1" applyProtection="1">
      <alignment horizontal="right" vertical="center" shrinkToFit="1"/>
      <protection/>
    </xf>
    <xf numFmtId="0" fontId="2" fillId="27" borderId="32" xfId="58" applyFont="1" applyFill="1" applyBorder="1" applyAlignment="1" applyProtection="1">
      <alignment vertical="center"/>
      <protection/>
    </xf>
    <xf numFmtId="0" fontId="6" fillId="20" borderId="53" xfId="0" applyFont="1" applyFill="1" applyBorder="1" applyAlignment="1" applyProtection="1">
      <alignment horizontal="center" vertical="center" wrapText="1"/>
      <protection hidden="1"/>
    </xf>
    <xf numFmtId="0" fontId="6" fillId="20" borderId="54" xfId="58" applyFont="1" applyFill="1" applyBorder="1" applyAlignment="1" applyProtection="1">
      <alignment horizontal="center" vertical="center"/>
      <protection hidden="1"/>
    </xf>
    <xf numFmtId="0" fontId="6" fillId="20" borderId="55" xfId="58" applyFont="1" applyFill="1" applyBorder="1" applyAlignment="1" applyProtection="1">
      <alignment horizontal="center" vertical="center"/>
      <protection hidden="1"/>
    </xf>
    <xf numFmtId="0" fontId="2" fillId="27" borderId="32" xfId="0" applyFont="1" applyFill="1" applyBorder="1" applyAlignment="1" applyProtection="1">
      <alignment vertical="center"/>
      <protection hidden="1"/>
    </xf>
    <xf numFmtId="0" fontId="2" fillId="27" borderId="0" xfId="0" applyFont="1" applyFill="1" applyBorder="1" applyAlignment="1" applyProtection="1">
      <alignment horizontal="left" vertical="center"/>
      <protection hidden="1"/>
    </xf>
    <xf numFmtId="0" fontId="2" fillId="27" borderId="49" xfId="0" applyFont="1" applyFill="1" applyBorder="1" applyAlignment="1" applyProtection="1">
      <alignment horizontal="left" vertical="center"/>
      <protection hidden="1"/>
    </xf>
    <xf numFmtId="0" fontId="2" fillId="27" borderId="56" xfId="0" applyFont="1" applyFill="1" applyBorder="1" applyAlignment="1" applyProtection="1">
      <alignment horizontal="left" vertical="center"/>
      <protection hidden="1"/>
    </xf>
    <xf numFmtId="3" fontId="9" fillId="26" borderId="57" xfId="0" applyNumberFormat="1" applyFont="1" applyFill="1" applyBorder="1" applyAlignment="1" applyProtection="1">
      <alignment horizontal="right" vertical="center" shrinkToFit="1"/>
      <protection/>
    </xf>
    <xf numFmtId="0" fontId="15" fillId="0" borderId="58" xfId="0" applyFont="1" applyBorder="1" applyAlignment="1" applyProtection="1">
      <alignment horizontal="center"/>
      <protection locked="0"/>
    </xf>
    <xf numFmtId="0" fontId="0" fillId="20" borderId="58" xfId="0" applyFont="1" applyFill="1" applyBorder="1" applyAlignment="1" applyProtection="1">
      <alignment/>
      <protection locked="0"/>
    </xf>
    <xf numFmtId="0" fontId="0" fillId="20" borderId="58" xfId="0" applyFill="1" applyBorder="1" applyAlignment="1" applyProtection="1">
      <alignment/>
      <protection locked="0"/>
    </xf>
    <xf numFmtId="0" fontId="0" fillId="20" borderId="59" xfId="0" applyFont="1" applyFill="1" applyBorder="1" applyAlignment="1" applyProtection="1">
      <alignment horizontal="center" vertical="center"/>
      <protection locked="0"/>
    </xf>
    <xf numFmtId="49" fontId="2" fillId="28" borderId="60" xfId="57" applyNumberFormat="1" applyFont="1" applyFill="1" applyBorder="1" applyAlignment="1">
      <alignment horizontal="left" vertical="center"/>
      <protection/>
    </xf>
    <xf numFmtId="49" fontId="2" fillId="28" borderId="32" xfId="57" applyNumberFormat="1" applyFont="1" applyFill="1" applyBorder="1" applyAlignment="1">
      <alignment horizontal="left" vertical="center"/>
      <protection/>
    </xf>
    <xf numFmtId="0" fontId="2" fillId="27" borderId="60" xfId="58" applyFont="1" applyFill="1" applyBorder="1" applyAlignment="1" applyProtection="1">
      <alignment horizontal="left" vertical="center"/>
      <protection hidden="1"/>
    </xf>
    <xf numFmtId="0" fontId="2" fillId="27" borderId="32" xfId="58" applyFont="1" applyFill="1" applyBorder="1" applyAlignment="1" applyProtection="1">
      <alignment horizontal="left" vertical="center"/>
      <protection hidden="1"/>
    </xf>
    <xf numFmtId="0" fontId="0" fillId="20" borderId="0" xfId="0" applyFont="1" applyFill="1" applyAlignment="1" applyProtection="1">
      <alignment horizontal="center"/>
      <protection locked="0"/>
    </xf>
    <xf numFmtId="0" fontId="15" fillId="20" borderId="0" xfId="0" applyFont="1" applyFill="1" applyAlignment="1" applyProtection="1">
      <alignment horizontal="center"/>
      <protection locked="0"/>
    </xf>
    <xf numFmtId="0" fontId="2" fillId="21" borderId="61" xfId="0" applyFont="1" applyFill="1" applyBorder="1" applyAlignment="1">
      <alignment horizontal="center" vertical="center" wrapText="1"/>
    </xf>
    <xf numFmtId="0" fontId="2" fillId="21" borderId="62" xfId="0" applyFont="1" applyFill="1" applyBorder="1" applyAlignment="1">
      <alignment horizontal="center" vertical="center" wrapText="1"/>
    </xf>
    <xf numFmtId="0" fontId="2" fillId="21" borderId="6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5" fillId="20" borderId="58" xfId="0" applyFont="1" applyFill="1" applyBorder="1" applyAlignment="1" applyProtection="1">
      <alignment horizontal="left"/>
      <protection locked="0"/>
    </xf>
    <xf numFmtId="0" fontId="0" fillId="20" borderId="58" xfId="0" applyFont="1" applyFill="1" applyBorder="1" applyAlignment="1" applyProtection="1">
      <alignment horizontal="left"/>
      <protection locked="0"/>
    </xf>
    <xf numFmtId="0" fontId="5" fillId="20" borderId="32" xfId="0" applyFont="1" applyFill="1" applyBorder="1" applyAlignment="1" applyProtection="1">
      <alignment horizontal="left"/>
      <protection locked="0"/>
    </xf>
    <xf numFmtId="0" fontId="0" fillId="20" borderId="32" xfId="0" applyFont="1" applyFill="1" applyBorder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2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a1\Local%20Settings\Temporary%20Internet%20Files\OLK37A2\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</sheetNames>
    <sheetDataSet>
      <sheetData sheetId="3"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4">
          <cell r="E54">
            <v>0</v>
          </cell>
        </row>
        <row r="56">
          <cell r="E56">
            <v>0</v>
          </cell>
        </row>
        <row r="58">
          <cell r="E58">
            <v>0</v>
          </cell>
        </row>
        <row r="59">
          <cell r="E59">
            <v>0</v>
          </cell>
        </row>
        <row r="62">
          <cell r="E62">
            <v>0</v>
          </cell>
        </row>
        <row r="67">
          <cell r="E67">
            <v>0</v>
          </cell>
        </row>
        <row r="70">
          <cell r="E70">
            <v>0</v>
          </cell>
        </row>
        <row r="73">
          <cell r="E73">
            <v>0</v>
          </cell>
        </row>
        <row r="76">
          <cell r="E76">
            <v>0</v>
          </cell>
        </row>
        <row r="79">
          <cell r="E79">
            <v>0</v>
          </cell>
        </row>
        <row r="82">
          <cell r="E82">
            <v>0</v>
          </cell>
        </row>
        <row r="83">
          <cell r="E83">
            <v>0</v>
          </cell>
        </row>
        <row r="91">
          <cell r="E91">
            <v>0</v>
          </cell>
        </row>
        <row r="98">
          <cell r="E98">
            <v>0</v>
          </cell>
        </row>
        <row r="106">
          <cell r="E106">
            <v>0</v>
          </cell>
        </row>
        <row r="113">
          <cell r="E113">
            <v>0</v>
          </cell>
        </row>
        <row r="114">
          <cell r="E114">
            <v>0</v>
          </cell>
        </row>
        <row r="119">
          <cell r="E119">
            <v>0</v>
          </cell>
        </row>
        <row r="127">
          <cell r="E127">
            <v>0</v>
          </cell>
        </row>
        <row r="131">
          <cell r="E131">
            <v>0</v>
          </cell>
        </row>
        <row r="132">
          <cell r="E132">
            <v>0</v>
          </cell>
        </row>
        <row r="135">
          <cell r="E135">
            <v>0</v>
          </cell>
        </row>
        <row r="138">
          <cell r="E138">
            <v>0</v>
          </cell>
        </row>
        <row r="139">
          <cell r="E139">
            <v>0</v>
          </cell>
        </row>
        <row r="143">
          <cell r="E143">
            <v>0</v>
          </cell>
        </row>
        <row r="145">
          <cell r="E145">
            <v>0</v>
          </cell>
        </row>
        <row r="146">
          <cell r="E146">
            <v>0</v>
          </cell>
        </row>
        <row r="156">
          <cell r="E156">
            <v>0</v>
          </cell>
        </row>
        <row r="158">
          <cell r="E158">
            <v>0</v>
          </cell>
        </row>
        <row r="159">
          <cell r="E159">
            <v>0</v>
          </cell>
        </row>
        <row r="160">
          <cell r="E160">
            <v>0</v>
          </cell>
        </row>
        <row r="165">
          <cell r="E165">
            <v>0</v>
          </cell>
        </row>
        <row r="167">
          <cell r="E167">
            <v>0</v>
          </cell>
        </row>
        <row r="171">
          <cell r="E171">
            <v>0</v>
          </cell>
        </row>
        <row r="172">
          <cell r="E172">
            <v>0</v>
          </cell>
        </row>
        <row r="177">
          <cell r="E177">
            <v>0</v>
          </cell>
        </row>
        <row r="185">
          <cell r="E185">
            <v>0</v>
          </cell>
        </row>
        <row r="195">
          <cell r="E195">
            <v>0</v>
          </cell>
        </row>
        <row r="197">
          <cell r="E197">
            <v>0</v>
          </cell>
        </row>
        <row r="205">
          <cell r="E205">
            <v>0</v>
          </cell>
        </row>
        <row r="206">
          <cell r="E206">
            <v>0</v>
          </cell>
        </row>
        <row r="211">
          <cell r="E211">
            <v>0</v>
          </cell>
        </row>
        <row r="219">
          <cell r="E219">
            <v>0</v>
          </cell>
        </row>
        <row r="224">
          <cell r="E224">
            <v>0</v>
          </cell>
        </row>
        <row r="225">
          <cell r="E225">
            <v>0</v>
          </cell>
        </row>
        <row r="228">
          <cell r="E228">
            <v>0</v>
          </cell>
        </row>
        <row r="232">
          <cell r="E232">
            <v>0</v>
          </cell>
        </row>
        <row r="233">
          <cell r="E233">
            <v>0</v>
          </cell>
        </row>
        <row r="236">
          <cell r="E236">
            <v>0</v>
          </cell>
        </row>
        <row r="239">
          <cell r="E239">
            <v>0</v>
          </cell>
        </row>
        <row r="242">
          <cell r="E242">
            <v>0</v>
          </cell>
        </row>
        <row r="245">
          <cell r="E245">
            <v>0</v>
          </cell>
        </row>
        <row r="247">
          <cell r="E247">
            <v>0</v>
          </cell>
        </row>
        <row r="250">
          <cell r="E250">
            <v>0</v>
          </cell>
        </row>
        <row r="251">
          <cell r="E251">
            <v>0</v>
          </cell>
        </row>
        <row r="256">
          <cell r="E256">
            <v>0</v>
          </cell>
        </row>
        <row r="259">
          <cell r="E259">
            <v>0</v>
          </cell>
        </row>
        <row r="260">
          <cell r="E260">
            <v>0</v>
          </cell>
        </row>
        <row r="263">
          <cell r="E263">
            <v>0</v>
          </cell>
        </row>
        <row r="266">
          <cell r="E266">
            <v>0</v>
          </cell>
        </row>
        <row r="272">
          <cell r="E272">
            <v>0</v>
          </cell>
        </row>
        <row r="275">
          <cell r="E275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0</v>
          </cell>
        </row>
        <row r="299">
          <cell r="E299">
            <v>0</v>
          </cell>
        </row>
        <row r="306">
          <cell r="E306">
            <v>0</v>
          </cell>
        </row>
        <row r="307">
          <cell r="E307">
            <v>0</v>
          </cell>
        </row>
        <row r="312">
          <cell r="E312">
            <v>0</v>
          </cell>
        </row>
        <row r="321">
          <cell r="E321">
            <v>0</v>
          </cell>
        </row>
        <row r="326">
          <cell r="E326">
            <v>0</v>
          </cell>
        </row>
        <row r="331">
          <cell r="E331">
            <v>0</v>
          </cell>
        </row>
        <row r="334">
          <cell r="E334">
            <v>0</v>
          </cell>
        </row>
        <row r="339">
          <cell r="E339">
            <v>0</v>
          </cell>
        </row>
        <row r="340">
          <cell r="E340">
            <v>0</v>
          </cell>
        </row>
        <row r="343">
          <cell r="E343">
            <v>0</v>
          </cell>
        </row>
        <row r="344">
          <cell r="E344">
            <v>0</v>
          </cell>
        </row>
        <row r="346">
          <cell r="E346">
            <v>0</v>
          </cell>
        </row>
        <row r="347">
          <cell r="E347">
            <v>0</v>
          </cell>
        </row>
        <row r="348">
          <cell r="E348">
            <v>0</v>
          </cell>
        </row>
        <row r="352">
          <cell r="E352">
            <v>0</v>
          </cell>
        </row>
        <row r="359">
          <cell r="E359">
            <v>0</v>
          </cell>
        </row>
        <row r="360">
          <cell r="E360">
            <v>0</v>
          </cell>
        </row>
        <row r="365">
          <cell r="E365">
            <v>0</v>
          </cell>
        </row>
        <row r="374">
          <cell r="E374">
            <v>0</v>
          </cell>
        </row>
        <row r="379">
          <cell r="E379">
            <v>0</v>
          </cell>
        </row>
        <row r="384">
          <cell r="E384">
            <v>0</v>
          </cell>
        </row>
        <row r="387">
          <cell r="E387">
            <v>0</v>
          </cell>
        </row>
        <row r="392">
          <cell r="E392">
            <v>0</v>
          </cell>
        </row>
        <row r="393">
          <cell r="E393">
            <v>0</v>
          </cell>
        </row>
        <row r="396">
          <cell r="E396">
            <v>0</v>
          </cell>
        </row>
        <row r="397">
          <cell r="E397">
            <v>0</v>
          </cell>
        </row>
        <row r="399">
          <cell r="E399">
            <v>0</v>
          </cell>
        </row>
        <row r="400">
          <cell r="E400">
            <v>0</v>
          </cell>
        </row>
        <row r="402">
          <cell r="E402">
            <v>0</v>
          </cell>
        </row>
        <row r="404">
          <cell r="E404">
            <v>0</v>
          </cell>
        </row>
        <row r="406">
          <cell r="E406">
            <v>0</v>
          </cell>
        </row>
        <row r="408">
          <cell r="E408">
            <v>0</v>
          </cell>
        </row>
        <row r="409">
          <cell r="E409">
            <v>0</v>
          </cell>
        </row>
        <row r="413">
          <cell r="E413">
            <v>0</v>
          </cell>
        </row>
        <row r="414">
          <cell r="E414">
            <v>0</v>
          </cell>
        </row>
        <row r="415">
          <cell r="E415">
            <v>0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8">
          <cell r="E428">
            <v>0</v>
          </cell>
        </row>
        <row r="431">
          <cell r="E431">
            <v>0</v>
          </cell>
        </row>
        <row r="435">
          <cell r="E435">
            <v>0</v>
          </cell>
        </row>
        <row r="437">
          <cell r="E437">
            <v>0</v>
          </cell>
        </row>
        <row r="444">
          <cell r="E444">
            <v>0</v>
          </cell>
        </row>
        <row r="449">
          <cell r="E449">
            <v>0</v>
          </cell>
        </row>
        <row r="457">
          <cell r="E457">
            <v>0</v>
          </cell>
        </row>
        <row r="461">
          <cell r="E461">
            <v>0</v>
          </cell>
        </row>
        <row r="462">
          <cell r="E462">
            <v>0</v>
          </cell>
        </row>
        <row r="465">
          <cell r="E465">
            <v>0</v>
          </cell>
        </row>
        <row r="468">
          <cell r="E468">
            <v>0</v>
          </cell>
        </row>
        <row r="471">
          <cell r="E471">
            <v>0</v>
          </cell>
        </row>
        <row r="474">
          <cell r="E474">
            <v>0</v>
          </cell>
        </row>
        <row r="475">
          <cell r="E475">
            <v>0</v>
          </cell>
        </row>
        <row r="479">
          <cell r="E479">
            <v>0</v>
          </cell>
        </row>
        <row r="481">
          <cell r="E481">
            <v>0</v>
          </cell>
        </row>
        <row r="484">
          <cell r="E484">
            <v>0</v>
          </cell>
        </row>
        <row r="487">
          <cell r="E487">
            <v>0</v>
          </cell>
        </row>
        <row r="488">
          <cell r="E488">
            <v>0</v>
          </cell>
        </row>
        <row r="493">
          <cell r="E493">
            <v>0</v>
          </cell>
        </row>
        <row r="497">
          <cell r="E497">
            <v>0</v>
          </cell>
        </row>
        <row r="499">
          <cell r="E499">
            <v>0</v>
          </cell>
        </row>
        <row r="506">
          <cell r="E506">
            <v>0</v>
          </cell>
        </row>
        <row r="511">
          <cell r="E511">
            <v>0</v>
          </cell>
        </row>
        <row r="519">
          <cell r="E519">
            <v>0</v>
          </cell>
        </row>
        <row r="520">
          <cell r="E520">
            <v>0</v>
          </cell>
        </row>
        <row r="523">
          <cell r="E523">
            <v>0</v>
          </cell>
        </row>
        <row r="526">
          <cell r="E526">
            <v>0</v>
          </cell>
        </row>
        <row r="529">
          <cell r="E529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9">
          <cell r="E539">
            <v>0</v>
          </cell>
        </row>
        <row r="542">
          <cell r="E542">
            <v>0</v>
          </cell>
        </row>
        <row r="546">
          <cell r="E546">
            <v>0</v>
          </cell>
        </row>
        <row r="548">
          <cell r="E548">
            <v>0</v>
          </cell>
        </row>
        <row r="555">
          <cell r="E555">
            <v>0</v>
          </cell>
        </row>
        <row r="560">
          <cell r="E560">
            <v>0</v>
          </cell>
        </row>
        <row r="568">
          <cell r="E568">
            <v>0</v>
          </cell>
        </row>
        <row r="572">
          <cell r="E572">
            <v>0</v>
          </cell>
        </row>
        <row r="573">
          <cell r="E573">
            <v>0</v>
          </cell>
        </row>
        <row r="576">
          <cell r="E576">
            <v>0</v>
          </cell>
        </row>
        <row r="579">
          <cell r="E579">
            <v>0</v>
          </cell>
        </row>
        <row r="582">
          <cell r="E582">
            <v>0</v>
          </cell>
        </row>
        <row r="585">
          <cell r="E585">
            <v>0</v>
          </cell>
        </row>
        <row r="586">
          <cell r="E586">
            <v>0</v>
          </cell>
        </row>
        <row r="590">
          <cell r="E590">
            <v>0</v>
          </cell>
        </row>
        <row r="592">
          <cell r="E592">
            <v>0</v>
          </cell>
        </row>
        <row r="595">
          <cell r="E595">
            <v>0</v>
          </cell>
        </row>
        <row r="598">
          <cell r="E598">
            <v>0</v>
          </cell>
        </row>
        <row r="599">
          <cell r="E599">
            <v>0</v>
          </cell>
        </row>
        <row r="604">
          <cell r="E604">
            <v>0</v>
          </cell>
        </row>
        <row r="608">
          <cell r="E608">
            <v>0</v>
          </cell>
        </row>
        <row r="610">
          <cell r="E610">
            <v>0</v>
          </cell>
        </row>
        <row r="617">
          <cell r="E617">
            <v>0</v>
          </cell>
        </row>
        <row r="622">
          <cell r="E622">
            <v>0</v>
          </cell>
        </row>
        <row r="630">
          <cell r="E630">
            <v>0</v>
          </cell>
        </row>
        <row r="631">
          <cell r="E631">
            <v>0</v>
          </cell>
        </row>
        <row r="634">
          <cell r="E634">
            <v>0</v>
          </cell>
        </row>
        <row r="637">
          <cell r="E637">
            <v>0</v>
          </cell>
        </row>
        <row r="640">
          <cell r="E640">
            <v>0</v>
          </cell>
        </row>
        <row r="641">
          <cell r="E641">
            <v>0</v>
          </cell>
        </row>
        <row r="644">
          <cell r="E644">
            <v>0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7">
          <cell r="E657">
            <v>0</v>
          </cell>
        </row>
        <row r="658">
          <cell r="E658">
            <v>0</v>
          </cell>
        </row>
        <row r="690">
          <cell r="E690">
            <v>0</v>
          </cell>
        </row>
        <row r="801">
          <cell r="E801">
            <v>0</v>
          </cell>
        </row>
        <row r="887">
          <cell r="E887">
            <v>0</v>
          </cell>
        </row>
        <row r="972">
          <cell r="E972">
            <v>0</v>
          </cell>
        </row>
        <row r="1013">
          <cell r="D10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22"/>
  <sheetViews>
    <sheetView tabSelected="1" view="pageBreakPreview" zoomScale="90" zoomScaleSheetLayoutView="90" zoomScalePageLayoutView="0" workbookViewId="0" topLeftCell="A634">
      <selection activeCell="L803" sqref="L803"/>
    </sheetView>
  </sheetViews>
  <sheetFormatPr defaultColWidth="9.140625" defaultRowHeight="12.75"/>
  <cols>
    <col min="1" max="1" width="10.8515625" style="0" customWidth="1"/>
    <col min="2" max="2" width="56.7109375" style="0" customWidth="1"/>
    <col min="4" max="4" width="15.421875" style="0" customWidth="1"/>
    <col min="5" max="5" width="13.421875" style="0" customWidth="1"/>
    <col min="6" max="6" width="14.140625" style="0" customWidth="1"/>
    <col min="7" max="7" width="13.421875" style="0" customWidth="1"/>
    <col min="8" max="8" width="14.140625" style="0" customWidth="1"/>
    <col min="9" max="9" width="13.421875" style="0" customWidth="1"/>
    <col min="10" max="10" width="14.140625" style="0" customWidth="1"/>
    <col min="11" max="11" width="13.421875" style="0" customWidth="1"/>
    <col min="12" max="12" width="10.8515625" style="0" customWidth="1"/>
    <col min="13" max="13" width="4.28125" style="0" customWidth="1"/>
  </cols>
  <sheetData>
    <row r="1" ht="13.5" thickBot="1"/>
    <row r="2" spans="1:11" s="1" customFormat="1" ht="39.75" customHeight="1" thickBot="1">
      <c r="A2" s="138" t="s">
        <v>637</v>
      </c>
      <c r="B2" s="139"/>
      <c r="C2" s="139"/>
      <c r="D2" s="140"/>
      <c r="E2" s="135" t="s">
        <v>636</v>
      </c>
      <c r="F2" s="136"/>
      <c r="G2" s="136"/>
      <c r="H2" s="137"/>
      <c r="I2" s="12"/>
      <c r="J2" s="12"/>
      <c r="K2" s="12"/>
    </row>
    <row r="3" spans="1:11" s="3" customFormat="1" ht="22.5" customHeight="1">
      <c r="A3" s="141"/>
      <c r="B3" s="139"/>
      <c r="C3" s="139"/>
      <c r="D3" s="139"/>
      <c r="E3" s="2"/>
      <c r="F3" s="2"/>
      <c r="G3" s="2"/>
      <c r="H3" s="2"/>
      <c r="I3" s="2"/>
      <c r="J3" s="2"/>
      <c r="K3" s="2"/>
    </row>
    <row r="4" spans="1:13" s="20" customFormat="1" ht="18" customHeight="1">
      <c r="A4" s="144" t="s">
        <v>1122</v>
      </c>
      <c r="B4" s="145"/>
      <c r="C4" s="145"/>
      <c r="D4" s="18"/>
      <c r="E4" s="18"/>
      <c r="F4" s="18"/>
      <c r="G4" s="18"/>
      <c r="H4" s="18"/>
      <c r="I4" s="18"/>
      <c r="J4" s="18"/>
      <c r="K4" s="18"/>
      <c r="L4" s="19"/>
      <c r="M4" s="19"/>
    </row>
    <row r="5" spans="1:13" s="20" customFormat="1" ht="18" customHeight="1">
      <c r="A5" s="146" t="s">
        <v>1123</v>
      </c>
      <c r="B5" s="147"/>
      <c r="C5" s="147"/>
      <c r="D5" s="18"/>
      <c r="E5" s="18"/>
      <c r="F5" s="18"/>
      <c r="G5" s="18"/>
      <c r="H5" s="18"/>
      <c r="I5" s="18"/>
      <c r="J5" s="18"/>
      <c r="K5" s="18"/>
      <c r="L5" s="19"/>
      <c r="M5" s="19"/>
    </row>
    <row r="6" spans="1:13" s="20" customFormat="1" ht="18" customHeight="1">
      <c r="A6" s="146" t="s">
        <v>1124</v>
      </c>
      <c r="B6" s="147"/>
      <c r="C6" s="147"/>
      <c r="D6" s="18"/>
      <c r="E6" s="18"/>
      <c r="F6" s="18"/>
      <c r="G6" s="18"/>
      <c r="H6" s="18"/>
      <c r="I6" s="18"/>
      <c r="J6" s="18"/>
      <c r="K6" s="18"/>
      <c r="L6" s="19"/>
      <c r="M6" s="19"/>
    </row>
    <row r="7" spans="1:13" s="20" customFormat="1" ht="18" customHeight="1">
      <c r="A7" s="146" t="s">
        <v>1129</v>
      </c>
      <c r="B7" s="147"/>
      <c r="C7" s="147"/>
      <c r="D7" s="18"/>
      <c r="E7" s="18"/>
      <c r="F7" s="18"/>
      <c r="G7" s="18"/>
      <c r="H7" s="18"/>
      <c r="I7" s="18"/>
      <c r="J7" s="18"/>
      <c r="K7" s="18"/>
      <c r="L7" s="19"/>
      <c r="M7" s="19"/>
    </row>
    <row r="8" spans="1:11" s="1" customFormat="1" ht="15" customHeight="1">
      <c r="A8" s="4"/>
      <c r="B8" s="142"/>
      <c r="C8" s="143"/>
      <c r="D8" s="143"/>
      <c r="E8" s="143"/>
      <c r="F8" s="5"/>
      <c r="G8" s="5"/>
      <c r="H8" s="5"/>
      <c r="I8" s="5"/>
      <c r="J8" s="5"/>
      <c r="K8" s="5"/>
    </row>
    <row r="9" spans="1:10" s="1" customFormat="1" ht="14.25" customHeight="1" thickBot="1">
      <c r="A9" s="13"/>
      <c r="B9" s="13"/>
      <c r="C9" s="13"/>
      <c r="D9" s="6"/>
      <c r="F9" s="6"/>
      <c r="H9" s="6"/>
      <c r="J9" s="6"/>
    </row>
    <row r="10" spans="1:12" s="7" customFormat="1" ht="69" customHeight="1">
      <c r="A10" s="117" t="s">
        <v>638</v>
      </c>
      <c r="B10" s="118" t="s">
        <v>639</v>
      </c>
      <c r="C10" s="119" t="s">
        <v>640</v>
      </c>
      <c r="D10" s="14" t="s">
        <v>632</v>
      </c>
      <c r="E10" s="15" t="s">
        <v>633</v>
      </c>
      <c r="F10" s="16" t="s">
        <v>35</v>
      </c>
      <c r="G10" s="16" t="s">
        <v>809</v>
      </c>
      <c r="H10" s="16" t="s">
        <v>810</v>
      </c>
      <c r="I10" s="16" t="s">
        <v>657</v>
      </c>
      <c r="J10" s="22" t="s">
        <v>634</v>
      </c>
      <c r="K10" s="23" t="s">
        <v>635</v>
      </c>
      <c r="L10" s="83" t="s">
        <v>1007</v>
      </c>
    </row>
    <row r="11" spans="1:12" s="7" customFormat="1" ht="12">
      <c r="A11" s="17">
        <v>1</v>
      </c>
      <c r="B11" s="9">
        <v>2</v>
      </c>
      <c r="C11" s="8">
        <v>3</v>
      </c>
      <c r="D11" s="11">
        <v>4</v>
      </c>
      <c r="E11" s="11">
        <v>5</v>
      </c>
      <c r="F11" s="11">
        <v>4</v>
      </c>
      <c r="G11" s="11">
        <v>5</v>
      </c>
      <c r="H11" s="11">
        <v>4</v>
      </c>
      <c r="I11" s="11">
        <v>5</v>
      </c>
      <c r="J11" s="21">
        <v>4</v>
      </c>
      <c r="K11" s="24">
        <v>5</v>
      </c>
      <c r="L11" s="24">
        <v>12</v>
      </c>
    </row>
    <row r="12" spans="1:12" s="7" customFormat="1" ht="19.5" customHeight="1">
      <c r="A12" s="131" t="s">
        <v>547</v>
      </c>
      <c r="B12" s="132"/>
      <c r="C12" s="120"/>
      <c r="D12" s="120"/>
      <c r="E12" s="120"/>
      <c r="F12" s="121"/>
      <c r="G12" s="121"/>
      <c r="H12" s="121"/>
      <c r="I12" s="121"/>
      <c r="J12" s="121"/>
      <c r="K12" s="122"/>
      <c r="L12" s="123"/>
    </row>
    <row r="13" spans="1:12" s="7" customFormat="1" ht="24">
      <c r="A13" s="90">
        <v>6</v>
      </c>
      <c r="B13" s="50" t="s">
        <v>36</v>
      </c>
      <c r="C13" s="51">
        <v>1</v>
      </c>
      <c r="D13" s="52">
        <f aca="true" t="shared" si="0" ref="D13:K13">D14+D51+D59+D83+D114+D132+D139+D146</f>
        <v>452586</v>
      </c>
      <c r="E13" s="52">
        <f t="shared" si="0"/>
        <v>19240</v>
      </c>
      <c r="F13" s="52">
        <f t="shared" si="0"/>
        <v>2000</v>
      </c>
      <c r="G13" s="52">
        <f t="shared" si="0"/>
        <v>127111</v>
      </c>
      <c r="H13" s="52">
        <f t="shared" si="0"/>
        <v>17129</v>
      </c>
      <c r="I13" s="52">
        <f t="shared" si="0"/>
        <v>0</v>
      </c>
      <c r="J13" s="74">
        <f t="shared" si="0"/>
        <v>4448323</v>
      </c>
      <c r="K13" s="80">
        <f t="shared" si="0"/>
        <v>5066389</v>
      </c>
      <c r="L13" s="105">
        <f>K13-'[1]PRRAS'!$E12</f>
        <v>5066389</v>
      </c>
    </row>
    <row r="14" spans="1:12" s="7" customFormat="1" ht="12">
      <c r="A14" s="91">
        <v>61</v>
      </c>
      <c r="B14" s="53" t="s">
        <v>641</v>
      </c>
      <c r="C14" s="54">
        <v>2</v>
      </c>
      <c r="D14" s="55">
        <f aca="true" t="shared" si="1" ref="D14:K14">D15+D24+D30+D36+D44+D47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0</v>
      </c>
      <c r="I14" s="55">
        <f t="shared" si="1"/>
        <v>0</v>
      </c>
      <c r="J14" s="75">
        <f t="shared" si="1"/>
        <v>0</v>
      </c>
      <c r="K14" s="81">
        <f t="shared" si="1"/>
        <v>0</v>
      </c>
      <c r="L14" s="106">
        <f>K14-'[1]PRRAS'!$E13</f>
        <v>0</v>
      </c>
    </row>
    <row r="15" spans="1:12" s="7" customFormat="1" ht="12">
      <c r="A15" s="91">
        <v>611</v>
      </c>
      <c r="B15" s="53" t="s">
        <v>37</v>
      </c>
      <c r="C15" s="54">
        <v>3</v>
      </c>
      <c r="D15" s="55">
        <f aca="true" t="shared" si="2" ref="D15:K15">SUM(D16:D21)-D22-D23</f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75">
        <f t="shared" si="2"/>
        <v>0</v>
      </c>
      <c r="K15" s="81">
        <f t="shared" si="2"/>
        <v>0</v>
      </c>
      <c r="L15" s="106">
        <f>K15-'[1]PRRAS'!$E14</f>
        <v>0</v>
      </c>
    </row>
    <row r="16" spans="1:12" s="7" customFormat="1" ht="12">
      <c r="A16" s="91">
        <v>6111</v>
      </c>
      <c r="B16" s="53" t="s">
        <v>642</v>
      </c>
      <c r="C16" s="54">
        <v>4</v>
      </c>
      <c r="D16" s="56"/>
      <c r="E16" s="56"/>
      <c r="F16" s="56"/>
      <c r="G16" s="56"/>
      <c r="H16" s="56"/>
      <c r="I16" s="56"/>
      <c r="J16" s="76"/>
      <c r="K16" s="109">
        <f aca="true" t="shared" si="3" ref="K16:K23">SUM(D16:J16)</f>
        <v>0</v>
      </c>
      <c r="L16" s="106">
        <f>K16-'[1]PRRAS'!$E15</f>
        <v>0</v>
      </c>
    </row>
    <row r="17" spans="1:12" s="7" customFormat="1" ht="12">
      <c r="A17" s="91">
        <v>6112</v>
      </c>
      <c r="B17" s="53" t="s">
        <v>643</v>
      </c>
      <c r="C17" s="54">
        <v>5</v>
      </c>
      <c r="D17" s="56"/>
      <c r="E17" s="56"/>
      <c r="F17" s="56"/>
      <c r="G17" s="56"/>
      <c r="H17" s="56"/>
      <c r="I17" s="56"/>
      <c r="J17" s="76"/>
      <c r="K17" s="109">
        <f t="shared" si="3"/>
        <v>0</v>
      </c>
      <c r="L17" s="106">
        <f>K17-'[1]PRRAS'!$E16</f>
        <v>0</v>
      </c>
    </row>
    <row r="18" spans="1:12" s="7" customFormat="1" ht="12">
      <c r="A18" s="91">
        <v>6113</v>
      </c>
      <c r="B18" s="53" t="s">
        <v>644</v>
      </c>
      <c r="C18" s="54">
        <v>6</v>
      </c>
      <c r="D18" s="56"/>
      <c r="E18" s="56"/>
      <c r="F18" s="56"/>
      <c r="G18" s="56"/>
      <c r="H18" s="56"/>
      <c r="I18" s="56"/>
      <c r="J18" s="76"/>
      <c r="K18" s="109">
        <f t="shared" si="3"/>
        <v>0</v>
      </c>
      <c r="L18" s="106">
        <f>K18-'[1]PRRAS'!$E17</f>
        <v>0</v>
      </c>
    </row>
    <row r="19" spans="1:12" s="7" customFormat="1" ht="12">
      <c r="A19" s="91">
        <v>6114</v>
      </c>
      <c r="B19" s="53" t="s">
        <v>645</v>
      </c>
      <c r="C19" s="54">
        <v>7</v>
      </c>
      <c r="D19" s="56"/>
      <c r="E19" s="56"/>
      <c r="F19" s="56"/>
      <c r="G19" s="56"/>
      <c r="H19" s="56"/>
      <c r="I19" s="56"/>
      <c r="J19" s="76"/>
      <c r="K19" s="109">
        <f t="shared" si="3"/>
        <v>0</v>
      </c>
      <c r="L19" s="106">
        <f>K19-'[1]PRRAS'!$E18</f>
        <v>0</v>
      </c>
    </row>
    <row r="20" spans="1:12" s="7" customFormat="1" ht="12">
      <c r="A20" s="91">
        <v>6115</v>
      </c>
      <c r="B20" s="53" t="s">
        <v>646</v>
      </c>
      <c r="C20" s="54">
        <v>8</v>
      </c>
      <c r="D20" s="56"/>
      <c r="E20" s="56"/>
      <c r="F20" s="56"/>
      <c r="G20" s="56"/>
      <c r="H20" s="56"/>
      <c r="I20" s="56"/>
      <c r="J20" s="76"/>
      <c r="K20" s="109">
        <f t="shared" si="3"/>
        <v>0</v>
      </c>
      <c r="L20" s="106">
        <f>K20-'[1]PRRAS'!$E19</f>
        <v>0</v>
      </c>
    </row>
    <row r="21" spans="1:12" s="7" customFormat="1" ht="24">
      <c r="A21" s="91">
        <v>6116</v>
      </c>
      <c r="B21" s="53" t="s">
        <v>647</v>
      </c>
      <c r="C21" s="54">
        <v>9</v>
      </c>
      <c r="D21" s="56"/>
      <c r="E21" s="56"/>
      <c r="F21" s="56"/>
      <c r="G21" s="56"/>
      <c r="H21" s="56"/>
      <c r="I21" s="56"/>
      <c r="J21" s="76"/>
      <c r="K21" s="109">
        <f t="shared" si="3"/>
        <v>0</v>
      </c>
      <c r="L21" s="106">
        <f>K21-'[1]PRRAS'!$E20</f>
        <v>0</v>
      </c>
    </row>
    <row r="22" spans="1:12" s="7" customFormat="1" ht="12">
      <c r="A22" s="91">
        <v>6117</v>
      </c>
      <c r="B22" s="53" t="s">
        <v>648</v>
      </c>
      <c r="C22" s="54">
        <v>10</v>
      </c>
      <c r="D22" s="56"/>
      <c r="E22" s="56"/>
      <c r="F22" s="56"/>
      <c r="G22" s="56"/>
      <c r="H22" s="56"/>
      <c r="I22" s="56"/>
      <c r="J22" s="76"/>
      <c r="K22" s="109">
        <f t="shared" si="3"/>
        <v>0</v>
      </c>
      <c r="L22" s="106">
        <f>K22-'[1]PRRAS'!$E21</f>
        <v>0</v>
      </c>
    </row>
    <row r="23" spans="1:12" s="7" customFormat="1" ht="17.25" customHeight="1">
      <c r="A23" s="91">
        <v>6119</v>
      </c>
      <c r="B23" s="53" t="s">
        <v>649</v>
      </c>
      <c r="C23" s="54">
        <v>11</v>
      </c>
      <c r="D23" s="56"/>
      <c r="E23" s="56"/>
      <c r="F23" s="56"/>
      <c r="G23" s="56"/>
      <c r="H23" s="56"/>
      <c r="I23" s="56"/>
      <c r="J23" s="76"/>
      <c r="K23" s="109">
        <f t="shared" si="3"/>
        <v>0</v>
      </c>
      <c r="L23" s="106">
        <f>K23-'[1]PRRAS'!$E22</f>
        <v>0</v>
      </c>
    </row>
    <row r="24" spans="1:12" s="7" customFormat="1" ht="12">
      <c r="A24" s="91">
        <v>612</v>
      </c>
      <c r="B24" s="53" t="s">
        <v>650</v>
      </c>
      <c r="C24" s="54">
        <v>12</v>
      </c>
      <c r="D24" s="55">
        <f aca="true" t="shared" si="4" ref="D24:K24">SUM(D25:D28)-D29</f>
        <v>0</v>
      </c>
      <c r="E24" s="55">
        <f t="shared" si="4"/>
        <v>0</v>
      </c>
      <c r="F24" s="55">
        <f t="shared" si="4"/>
        <v>0</v>
      </c>
      <c r="G24" s="55">
        <f t="shared" si="4"/>
        <v>0</v>
      </c>
      <c r="H24" s="55">
        <f t="shared" si="4"/>
        <v>0</v>
      </c>
      <c r="I24" s="55">
        <f t="shared" si="4"/>
        <v>0</v>
      </c>
      <c r="J24" s="75">
        <f t="shared" si="4"/>
        <v>0</v>
      </c>
      <c r="K24" s="81">
        <f t="shared" si="4"/>
        <v>0</v>
      </c>
      <c r="L24" s="106">
        <f>K24-'[1]PRRAS'!$E23</f>
        <v>0</v>
      </c>
    </row>
    <row r="25" spans="1:12" s="7" customFormat="1" ht="12">
      <c r="A25" s="91">
        <v>6121</v>
      </c>
      <c r="B25" s="53" t="s">
        <v>651</v>
      </c>
      <c r="C25" s="54">
        <v>13</v>
      </c>
      <c r="D25" s="56"/>
      <c r="E25" s="56"/>
      <c r="F25" s="56"/>
      <c r="G25" s="56"/>
      <c r="H25" s="56"/>
      <c r="I25" s="56"/>
      <c r="J25" s="76"/>
      <c r="K25" s="109">
        <f>SUM(D25:J25)</f>
        <v>0</v>
      </c>
      <c r="L25" s="106">
        <f>K25-'[1]PRRAS'!$E24</f>
        <v>0</v>
      </c>
    </row>
    <row r="26" spans="1:12" s="7" customFormat="1" ht="12">
      <c r="A26" s="91">
        <v>6122</v>
      </c>
      <c r="B26" s="53" t="s">
        <v>652</v>
      </c>
      <c r="C26" s="54">
        <v>14</v>
      </c>
      <c r="D26" s="56"/>
      <c r="E26" s="56"/>
      <c r="F26" s="56"/>
      <c r="G26" s="56"/>
      <c r="H26" s="56"/>
      <c r="I26" s="56"/>
      <c r="J26" s="76"/>
      <c r="K26" s="109">
        <f>SUM(D26:J26)</f>
        <v>0</v>
      </c>
      <c r="L26" s="106">
        <f>K26-'[1]PRRAS'!$E25</f>
        <v>0</v>
      </c>
    </row>
    <row r="27" spans="1:12" s="7" customFormat="1" ht="12">
      <c r="A27" s="91">
        <v>6123</v>
      </c>
      <c r="B27" s="57" t="s">
        <v>653</v>
      </c>
      <c r="C27" s="54">
        <v>15</v>
      </c>
      <c r="D27" s="56"/>
      <c r="E27" s="56"/>
      <c r="F27" s="56"/>
      <c r="G27" s="56"/>
      <c r="H27" s="56"/>
      <c r="I27" s="56"/>
      <c r="J27" s="76"/>
      <c r="K27" s="109">
        <f>SUM(D27:J27)</f>
        <v>0</v>
      </c>
      <c r="L27" s="106">
        <f>K27-'[1]PRRAS'!$E26</f>
        <v>0</v>
      </c>
    </row>
    <row r="28" spans="1:12" s="7" customFormat="1" ht="12">
      <c r="A28" s="91">
        <v>6124</v>
      </c>
      <c r="B28" s="53" t="s">
        <v>654</v>
      </c>
      <c r="C28" s="54">
        <v>16</v>
      </c>
      <c r="D28" s="56"/>
      <c r="E28" s="56"/>
      <c r="F28" s="56"/>
      <c r="G28" s="56"/>
      <c r="H28" s="56"/>
      <c r="I28" s="56"/>
      <c r="J28" s="76"/>
      <c r="K28" s="109">
        <f>SUM(D28:J28)</f>
        <v>0</v>
      </c>
      <c r="L28" s="106">
        <f>K28-'[1]PRRAS'!$E27</f>
        <v>0</v>
      </c>
    </row>
    <row r="29" spans="1:12" s="7" customFormat="1" ht="12">
      <c r="A29" s="91">
        <v>6125</v>
      </c>
      <c r="B29" s="53" t="s">
        <v>655</v>
      </c>
      <c r="C29" s="54">
        <v>17</v>
      </c>
      <c r="D29" s="56"/>
      <c r="E29" s="56"/>
      <c r="F29" s="56"/>
      <c r="G29" s="56"/>
      <c r="H29" s="56"/>
      <c r="I29" s="56"/>
      <c r="J29" s="76"/>
      <c r="K29" s="109">
        <f>SUM(D29:J29)</f>
        <v>0</v>
      </c>
      <c r="L29" s="106">
        <f>K29-'[1]PRRAS'!$E28</f>
        <v>0</v>
      </c>
    </row>
    <row r="30" spans="1:12" s="7" customFormat="1" ht="12">
      <c r="A30" s="91">
        <v>613</v>
      </c>
      <c r="B30" s="53" t="s">
        <v>656</v>
      </c>
      <c r="C30" s="54">
        <v>18</v>
      </c>
      <c r="D30" s="55">
        <f aca="true" t="shared" si="5" ref="D30:K30">SUM(D31:D35)</f>
        <v>0</v>
      </c>
      <c r="E30" s="55">
        <f t="shared" si="5"/>
        <v>0</v>
      </c>
      <c r="F30" s="55">
        <f t="shared" si="5"/>
        <v>0</v>
      </c>
      <c r="G30" s="55">
        <f t="shared" si="5"/>
        <v>0</v>
      </c>
      <c r="H30" s="55">
        <f t="shared" si="5"/>
        <v>0</v>
      </c>
      <c r="I30" s="55">
        <f t="shared" si="5"/>
        <v>0</v>
      </c>
      <c r="J30" s="75">
        <f t="shared" si="5"/>
        <v>0</v>
      </c>
      <c r="K30" s="81">
        <f t="shared" si="5"/>
        <v>0</v>
      </c>
      <c r="L30" s="106">
        <f>K30-'[1]PRRAS'!$E29</f>
        <v>0</v>
      </c>
    </row>
    <row r="31" spans="1:12" s="7" customFormat="1" ht="12">
      <c r="A31" s="91">
        <v>6131</v>
      </c>
      <c r="B31" s="53" t="s">
        <v>658</v>
      </c>
      <c r="C31" s="54">
        <v>19</v>
      </c>
      <c r="D31" s="56"/>
      <c r="E31" s="56"/>
      <c r="F31" s="56"/>
      <c r="G31" s="56"/>
      <c r="H31" s="56"/>
      <c r="I31" s="56"/>
      <c r="J31" s="76"/>
      <c r="K31" s="109">
        <f>SUM(D31:J31)</f>
        <v>0</v>
      </c>
      <c r="L31" s="106">
        <f>K31-'[1]PRRAS'!$E30</f>
        <v>0</v>
      </c>
    </row>
    <row r="32" spans="1:12" s="7" customFormat="1" ht="12">
      <c r="A32" s="91">
        <v>6132</v>
      </c>
      <c r="B32" s="53" t="s">
        <v>659</v>
      </c>
      <c r="C32" s="54">
        <v>20</v>
      </c>
      <c r="D32" s="56"/>
      <c r="E32" s="56"/>
      <c r="F32" s="56"/>
      <c r="G32" s="56"/>
      <c r="H32" s="56"/>
      <c r="I32" s="56"/>
      <c r="J32" s="76"/>
      <c r="K32" s="109">
        <f>SUM(D32:J32)</f>
        <v>0</v>
      </c>
      <c r="L32" s="106">
        <f>K32-'[1]PRRAS'!$E31</f>
        <v>0</v>
      </c>
    </row>
    <row r="33" spans="1:12" s="7" customFormat="1" ht="12">
      <c r="A33" s="91">
        <v>6133</v>
      </c>
      <c r="B33" s="53" t="s">
        <v>660</v>
      </c>
      <c r="C33" s="54">
        <v>21</v>
      </c>
      <c r="D33" s="56"/>
      <c r="E33" s="56"/>
      <c r="F33" s="56"/>
      <c r="G33" s="56"/>
      <c r="H33" s="56"/>
      <c r="I33" s="56"/>
      <c r="J33" s="76"/>
      <c r="K33" s="109">
        <f>SUM(D33:J33)</f>
        <v>0</v>
      </c>
      <c r="L33" s="106">
        <f>K33-'[1]PRRAS'!$E32</f>
        <v>0</v>
      </c>
    </row>
    <row r="34" spans="1:12" s="7" customFormat="1" ht="12">
      <c r="A34" s="91">
        <v>6134</v>
      </c>
      <c r="B34" s="53" t="s">
        <v>661</v>
      </c>
      <c r="C34" s="54">
        <v>22</v>
      </c>
      <c r="D34" s="56"/>
      <c r="E34" s="56"/>
      <c r="F34" s="56"/>
      <c r="G34" s="56"/>
      <c r="H34" s="56"/>
      <c r="I34" s="56"/>
      <c r="J34" s="76"/>
      <c r="K34" s="109">
        <f>SUM(D34:J34)</f>
        <v>0</v>
      </c>
      <c r="L34" s="106">
        <f>K34-'[1]PRRAS'!$E33</f>
        <v>0</v>
      </c>
    </row>
    <row r="35" spans="1:12" s="7" customFormat="1" ht="12">
      <c r="A35" s="91">
        <v>6135</v>
      </c>
      <c r="B35" s="53" t="s">
        <v>662</v>
      </c>
      <c r="C35" s="54">
        <v>23</v>
      </c>
      <c r="D35" s="56"/>
      <c r="E35" s="56"/>
      <c r="F35" s="56"/>
      <c r="G35" s="56"/>
      <c r="H35" s="56"/>
      <c r="I35" s="56"/>
      <c r="J35" s="76"/>
      <c r="K35" s="109">
        <f>SUM(D35:J35)</f>
        <v>0</v>
      </c>
      <c r="L35" s="106">
        <f>K35-'[1]PRRAS'!$E34</f>
        <v>0</v>
      </c>
    </row>
    <row r="36" spans="1:12" s="7" customFormat="1" ht="12">
      <c r="A36" s="91">
        <v>614</v>
      </c>
      <c r="B36" s="53" t="s">
        <v>663</v>
      </c>
      <c r="C36" s="54">
        <v>24</v>
      </c>
      <c r="D36" s="55">
        <f aca="true" t="shared" si="6" ref="D36:K36">SUM(D37:D43)</f>
        <v>0</v>
      </c>
      <c r="E36" s="55">
        <f t="shared" si="6"/>
        <v>0</v>
      </c>
      <c r="F36" s="55">
        <f t="shared" si="6"/>
        <v>0</v>
      </c>
      <c r="G36" s="55">
        <f t="shared" si="6"/>
        <v>0</v>
      </c>
      <c r="H36" s="55">
        <f t="shared" si="6"/>
        <v>0</v>
      </c>
      <c r="I36" s="55">
        <f t="shared" si="6"/>
        <v>0</v>
      </c>
      <c r="J36" s="75">
        <f t="shared" si="6"/>
        <v>0</v>
      </c>
      <c r="K36" s="81">
        <f t="shared" si="6"/>
        <v>0</v>
      </c>
      <c r="L36" s="106">
        <f>K36-'[1]PRRAS'!$E35</f>
        <v>0</v>
      </c>
    </row>
    <row r="37" spans="1:12" s="7" customFormat="1" ht="12">
      <c r="A37" s="91">
        <v>6141</v>
      </c>
      <c r="B37" s="53" t="s">
        <v>664</v>
      </c>
      <c r="C37" s="54">
        <v>25</v>
      </c>
      <c r="D37" s="56"/>
      <c r="E37" s="56"/>
      <c r="F37" s="56"/>
      <c r="G37" s="56"/>
      <c r="H37" s="56"/>
      <c r="I37" s="56"/>
      <c r="J37" s="76"/>
      <c r="K37" s="109">
        <f>SUM(D37:J37)</f>
        <v>0</v>
      </c>
      <c r="L37" s="106">
        <f>K37-'[1]PRRAS'!$E36</f>
        <v>0</v>
      </c>
    </row>
    <row r="38" spans="1:12" s="7" customFormat="1" ht="12">
      <c r="A38" s="91">
        <v>6142</v>
      </c>
      <c r="B38" s="53" t="s">
        <v>665</v>
      </c>
      <c r="C38" s="54">
        <v>26</v>
      </c>
      <c r="D38" s="56"/>
      <c r="E38" s="56"/>
      <c r="F38" s="56"/>
      <c r="G38" s="56"/>
      <c r="H38" s="56"/>
      <c r="I38" s="56"/>
      <c r="J38" s="76"/>
      <c r="K38" s="109">
        <f aca="true" t="shared" si="7" ref="K38:K43">SUM(D38:J38)</f>
        <v>0</v>
      </c>
      <c r="L38" s="106">
        <f>K38-'[1]PRRAS'!$E37</f>
        <v>0</v>
      </c>
    </row>
    <row r="39" spans="1:12" s="7" customFormat="1" ht="12">
      <c r="A39" s="91">
        <v>6143</v>
      </c>
      <c r="B39" s="53" t="s">
        <v>666</v>
      </c>
      <c r="C39" s="54">
        <v>27</v>
      </c>
      <c r="D39" s="56"/>
      <c r="E39" s="56"/>
      <c r="F39" s="56"/>
      <c r="G39" s="56"/>
      <c r="H39" s="56"/>
      <c r="I39" s="56"/>
      <c r="J39" s="76"/>
      <c r="K39" s="109">
        <f t="shared" si="7"/>
        <v>0</v>
      </c>
      <c r="L39" s="106">
        <f>K39-'[1]PRRAS'!$E38</f>
        <v>0</v>
      </c>
    </row>
    <row r="40" spans="1:12" s="7" customFormat="1" ht="12">
      <c r="A40" s="91">
        <v>6145</v>
      </c>
      <c r="B40" s="53" t="s">
        <v>667</v>
      </c>
      <c r="C40" s="54">
        <v>28</v>
      </c>
      <c r="D40" s="56"/>
      <c r="E40" s="56"/>
      <c r="F40" s="56"/>
      <c r="G40" s="56"/>
      <c r="H40" s="56"/>
      <c r="I40" s="56"/>
      <c r="J40" s="76"/>
      <c r="K40" s="109">
        <f t="shared" si="7"/>
        <v>0</v>
      </c>
      <c r="L40" s="106">
        <f>K40-'[1]PRRAS'!$E39</f>
        <v>0</v>
      </c>
    </row>
    <row r="41" spans="1:12" s="7" customFormat="1" ht="12">
      <c r="A41" s="91">
        <v>6146</v>
      </c>
      <c r="B41" s="53" t="s">
        <v>668</v>
      </c>
      <c r="C41" s="54">
        <v>29</v>
      </c>
      <c r="D41" s="56"/>
      <c r="E41" s="56"/>
      <c r="F41" s="56"/>
      <c r="G41" s="56"/>
      <c r="H41" s="56"/>
      <c r="I41" s="56"/>
      <c r="J41" s="76"/>
      <c r="K41" s="109">
        <f t="shared" si="7"/>
        <v>0</v>
      </c>
      <c r="L41" s="106">
        <f>K41-'[1]PRRAS'!$E40</f>
        <v>0</v>
      </c>
    </row>
    <row r="42" spans="1:12" s="7" customFormat="1" ht="12">
      <c r="A42" s="91">
        <v>6147</v>
      </c>
      <c r="B42" s="53" t="s">
        <v>669</v>
      </c>
      <c r="C42" s="54">
        <v>30</v>
      </c>
      <c r="D42" s="56"/>
      <c r="E42" s="56"/>
      <c r="F42" s="56"/>
      <c r="G42" s="56"/>
      <c r="H42" s="56"/>
      <c r="I42" s="56"/>
      <c r="J42" s="76"/>
      <c r="K42" s="109">
        <f t="shared" si="7"/>
        <v>0</v>
      </c>
      <c r="L42" s="106">
        <f>K42-'[1]PRRAS'!$E41</f>
        <v>0</v>
      </c>
    </row>
    <row r="43" spans="1:12" s="7" customFormat="1" ht="12">
      <c r="A43" s="91">
        <v>6148</v>
      </c>
      <c r="B43" s="53" t="s">
        <v>670</v>
      </c>
      <c r="C43" s="54">
        <v>31</v>
      </c>
      <c r="D43" s="56"/>
      <c r="E43" s="56"/>
      <c r="F43" s="56"/>
      <c r="G43" s="56"/>
      <c r="H43" s="56"/>
      <c r="I43" s="56"/>
      <c r="J43" s="76"/>
      <c r="K43" s="109">
        <f t="shared" si="7"/>
        <v>0</v>
      </c>
      <c r="L43" s="106">
        <f>K43-'[1]PRRAS'!$E42</f>
        <v>0</v>
      </c>
    </row>
    <row r="44" spans="1:12" s="7" customFormat="1" ht="12">
      <c r="A44" s="91">
        <v>615</v>
      </c>
      <c r="B44" s="53" t="s">
        <v>671</v>
      </c>
      <c r="C44" s="54">
        <v>32</v>
      </c>
      <c r="D44" s="55">
        <f aca="true" t="shared" si="8" ref="D44:K44">SUM(D45:D46)</f>
        <v>0</v>
      </c>
      <c r="E44" s="55">
        <f t="shared" si="8"/>
        <v>0</v>
      </c>
      <c r="F44" s="55">
        <f t="shared" si="8"/>
        <v>0</v>
      </c>
      <c r="G44" s="55">
        <f t="shared" si="8"/>
        <v>0</v>
      </c>
      <c r="H44" s="55">
        <f t="shared" si="8"/>
        <v>0</v>
      </c>
      <c r="I44" s="55">
        <f t="shared" si="8"/>
        <v>0</v>
      </c>
      <c r="J44" s="75">
        <f t="shared" si="8"/>
        <v>0</v>
      </c>
      <c r="K44" s="81">
        <f t="shared" si="8"/>
        <v>0</v>
      </c>
      <c r="L44" s="106">
        <f>K44-'[1]PRRAS'!$E43</f>
        <v>0</v>
      </c>
    </row>
    <row r="45" spans="1:12" s="7" customFormat="1" ht="12">
      <c r="A45" s="91">
        <v>6151</v>
      </c>
      <c r="B45" s="53" t="s">
        <v>672</v>
      </c>
      <c r="C45" s="54">
        <v>33</v>
      </c>
      <c r="D45" s="56"/>
      <c r="E45" s="56"/>
      <c r="F45" s="56"/>
      <c r="G45" s="56"/>
      <c r="H45" s="56"/>
      <c r="I45" s="56"/>
      <c r="J45" s="76"/>
      <c r="K45" s="109">
        <f>SUM(D45:J45)</f>
        <v>0</v>
      </c>
      <c r="L45" s="106">
        <f>K45-'[1]PRRAS'!$E44</f>
        <v>0</v>
      </c>
    </row>
    <row r="46" spans="1:12" s="7" customFormat="1" ht="12">
      <c r="A46" s="91">
        <v>6152</v>
      </c>
      <c r="B46" s="53" t="s">
        <v>673</v>
      </c>
      <c r="C46" s="54">
        <v>34</v>
      </c>
      <c r="D46" s="56"/>
      <c r="E46" s="56"/>
      <c r="F46" s="56"/>
      <c r="G46" s="56"/>
      <c r="H46" s="56"/>
      <c r="I46" s="56"/>
      <c r="J46" s="76"/>
      <c r="K46" s="109">
        <f>SUM(D46:J46)</f>
        <v>0</v>
      </c>
      <c r="L46" s="106">
        <f>K46-'[1]PRRAS'!$E45</f>
        <v>0</v>
      </c>
    </row>
    <row r="47" spans="1:12" s="7" customFormat="1" ht="12">
      <c r="A47" s="91">
        <v>616</v>
      </c>
      <c r="B47" s="53" t="s">
        <v>674</v>
      </c>
      <c r="C47" s="54">
        <v>35</v>
      </c>
      <c r="D47" s="55">
        <f aca="true" t="shared" si="9" ref="D47:K47">SUM(D48:D50)</f>
        <v>0</v>
      </c>
      <c r="E47" s="55">
        <f t="shared" si="9"/>
        <v>0</v>
      </c>
      <c r="F47" s="55">
        <f t="shared" si="9"/>
        <v>0</v>
      </c>
      <c r="G47" s="55">
        <f t="shared" si="9"/>
        <v>0</v>
      </c>
      <c r="H47" s="55">
        <f t="shared" si="9"/>
        <v>0</v>
      </c>
      <c r="I47" s="55">
        <f t="shared" si="9"/>
        <v>0</v>
      </c>
      <c r="J47" s="75">
        <f t="shared" si="9"/>
        <v>0</v>
      </c>
      <c r="K47" s="81">
        <f t="shared" si="9"/>
        <v>0</v>
      </c>
      <c r="L47" s="106">
        <f>K47-'[1]PRRAS'!$E46</f>
        <v>0</v>
      </c>
    </row>
    <row r="48" spans="1:12" s="7" customFormat="1" ht="12">
      <c r="A48" s="91">
        <v>6161</v>
      </c>
      <c r="B48" s="53" t="s">
        <v>675</v>
      </c>
      <c r="C48" s="54">
        <v>36</v>
      </c>
      <c r="D48" s="56"/>
      <c r="E48" s="56"/>
      <c r="F48" s="56"/>
      <c r="G48" s="56"/>
      <c r="H48" s="56"/>
      <c r="I48" s="56"/>
      <c r="J48" s="76"/>
      <c r="K48" s="109">
        <f>SUM(D48:J48)</f>
        <v>0</v>
      </c>
      <c r="L48" s="106">
        <f>K48-'[1]PRRAS'!$E47</f>
        <v>0</v>
      </c>
    </row>
    <row r="49" spans="1:12" s="7" customFormat="1" ht="12">
      <c r="A49" s="91">
        <v>6162</v>
      </c>
      <c r="B49" s="53" t="s">
        <v>676</v>
      </c>
      <c r="C49" s="54">
        <v>37</v>
      </c>
      <c r="D49" s="56"/>
      <c r="E49" s="56"/>
      <c r="F49" s="56"/>
      <c r="G49" s="56"/>
      <c r="H49" s="56"/>
      <c r="I49" s="56"/>
      <c r="J49" s="76"/>
      <c r="K49" s="109">
        <f>SUM(D49:J49)</f>
        <v>0</v>
      </c>
      <c r="L49" s="106">
        <f>K49-'[1]PRRAS'!$E48</f>
        <v>0</v>
      </c>
    </row>
    <row r="50" spans="1:12" s="7" customFormat="1" ht="12">
      <c r="A50" s="91">
        <v>6163</v>
      </c>
      <c r="B50" s="53" t="s">
        <v>677</v>
      </c>
      <c r="C50" s="54">
        <v>38</v>
      </c>
      <c r="D50" s="56"/>
      <c r="E50" s="56"/>
      <c r="F50" s="56"/>
      <c r="G50" s="56"/>
      <c r="H50" s="56"/>
      <c r="I50" s="56"/>
      <c r="J50" s="76"/>
      <c r="K50" s="109">
        <f>SUM(D50:J50)</f>
        <v>0</v>
      </c>
      <c r="L50" s="106">
        <f>K50-'[1]PRRAS'!$E49</f>
        <v>0</v>
      </c>
    </row>
    <row r="51" spans="1:12" s="7" customFormat="1" ht="12">
      <c r="A51" s="91">
        <v>62</v>
      </c>
      <c r="B51" s="53" t="s">
        <v>678</v>
      </c>
      <c r="C51" s="54">
        <v>39</v>
      </c>
      <c r="D51" s="55">
        <f aca="true" t="shared" si="10" ref="D51:K51">D52+D55+D57</f>
        <v>0</v>
      </c>
      <c r="E51" s="55">
        <f t="shared" si="10"/>
        <v>0</v>
      </c>
      <c r="F51" s="55">
        <f t="shared" si="10"/>
        <v>0</v>
      </c>
      <c r="G51" s="55">
        <f t="shared" si="10"/>
        <v>0</v>
      </c>
      <c r="H51" s="55">
        <f t="shared" si="10"/>
        <v>0</v>
      </c>
      <c r="I51" s="55">
        <f t="shared" si="10"/>
        <v>0</v>
      </c>
      <c r="J51" s="75">
        <f t="shared" si="10"/>
        <v>0</v>
      </c>
      <c r="K51" s="81">
        <f t="shared" si="10"/>
        <v>0</v>
      </c>
      <c r="L51" s="106">
        <f>K51-'[1]PRRAS'!$E50</f>
        <v>0</v>
      </c>
    </row>
    <row r="52" spans="1:12" s="7" customFormat="1" ht="12">
      <c r="A52" s="91">
        <v>621</v>
      </c>
      <c r="B52" s="53" t="s">
        <v>679</v>
      </c>
      <c r="C52" s="54">
        <v>40</v>
      </c>
      <c r="D52" s="55">
        <f aca="true" t="shared" si="11" ref="D52:K52">SUM(D53:D54)</f>
        <v>0</v>
      </c>
      <c r="E52" s="55">
        <f t="shared" si="11"/>
        <v>0</v>
      </c>
      <c r="F52" s="55">
        <f t="shared" si="11"/>
        <v>0</v>
      </c>
      <c r="G52" s="55">
        <f t="shared" si="11"/>
        <v>0</v>
      </c>
      <c r="H52" s="55">
        <f t="shared" si="11"/>
        <v>0</v>
      </c>
      <c r="I52" s="55">
        <f t="shared" si="11"/>
        <v>0</v>
      </c>
      <c r="J52" s="75">
        <f t="shared" si="11"/>
        <v>0</v>
      </c>
      <c r="K52" s="81">
        <f t="shared" si="11"/>
        <v>0</v>
      </c>
      <c r="L52" s="106">
        <f>K52-'[1]PRRAS'!$E51</f>
        <v>0</v>
      </c>
    </row>
    <row r="53" spans="1:12" s="7" customFormat="1" ht="12">
      <c r="A53" s="91">
        <v>6211</v>
      </c>
      <c r="B53" s="53" t="s">
        <v>680</v>
      </c>
      <c r="C53" s="54">
        <v>41</v>
      </c>
      <c r="D53" s="56"/>
      <c r="E53" s="56"/>
      <c r="F53" s="56"/>
      <c r="G53" s="56"/>
      <c r="H53" s="56"/>
      <c r="I53" s="56"/>
      <c r="J53" s="76"/>
      <c r="K53" s="109">
        <f>SUM(D53:J53)</f>
        <v>0</v>
      </c>
      <c r="L53" s="106">
        <f>K53-'[1]PRRAS'!$E52</f>
        <v>0</v>
      </c>
    </row>
    <row r="54" spans="1:12" s="7" customFormat="1" ht="24">
      <c r="A54" s="91">
        <v>6212</v>
      </c>
      <c r="B54" s="53" t="s">
        <v>681</v>
      </c>
      <c r="C54" s="54">
        <v>42</v>
      </c>
      <c r="D54" s="56"/>
      <c r="E54" s="56"/>
      <c r="F54" s="56"/>
      <c r="G54" s="56"/>
      <c r="H54" s="56"/>
      <c r="I54" s="56"/>
      <c r="J54" s="76"/>
      <c r="K54" s="109">
        <f>SUM(D54:J54)</f>
        <v>0</v>
      </c>
      <c r="L54" s="106">
        <f>K54-'[1]PRRAS'!$E53</f>
        <v>0</v>
      </c>
    </row>
    <row r="55" spans="1:12" s="7" customFormat="1" ht="12">
      <c r="A55" s="91">
        <v>622</v>
      </c>
      <c r="B55" s="53" t="s">
        <v>682</v>
      </c>
      <c r="C55" s="54">
        <v>43</v>
      </c>
      <c r="D55" s="55">
        <f aca="true" t="shared" si="12" ref="D55:K55">D56</f>
        <v>0</v>
      </c>
      <c r="E55" s="55">
        <f t="shared" si="12"/>
        <v>0</v>
      </c>
      <c r="F55" s="55">
        <f t="shared" si="12"/>
        <v>0</v>
      </c>
      <c r="G55" s="55">
        <f t="shared" si="12"/>
        <v>0</v>
      </c>
      <c r="H55" s="55">
        <f t="shared" si="12"/>
        <v>0</v>
      </c>
      <c r="I55" s="55">
        <f t="shared" si="12"/>
        <v>0</v>
      </c>
      <c r="J55" s="75">
        <f t="shared" si="12"/>
        <v>0</v>
      </c>
      <c r="K55" s="81">
        <f t="shared" si="12"/>
        <v>0</v>
      </c>
      <c r="L55" s="106">
        <f>K55-'[1]PRRAS'!$E54</f>
        <v>0</v>
      </c>
    </row>
    <row r="56" spans="1:12" s="7" customFormat="1" ht="12">
      <c r="A56" s="91">
        <v>6221</v>
      </c>
      <c r="B56" s="53" t="s">
        <v>683</v>
      </c>
      <c r="C56" s="54">
        <v>44</v>
      </c>
      <c r="D56" s="56"/>
      <c r="E56" s="56"/>
      <c r="F56" s="56"/>
      <c r="G56" s="56"/>
      <c r="H56" s="56"/>
      <c r="I56" s="56"/>
      <c r="J56" s="76"/>
      <c r="K56" s="109">
        <f>SUM(D56:J56)</f>
        <v>0</v>
      </c>
      <c r="L56" s="106">
        <f>K56-'[1]PRRAS'!$E55</f>
        <v>0</v>
      </c>
    </row>
    <row r="57" spans="1:12" s="7" customFormat="1" ht="12">
      <c r="A57" s="91">
        <v>623</v>
      </c>
      <c r="B57" s="53" t="s">
        <v>684</v>
      </c>
      <c r="C57" s="54">
        <v>45</v>
      </c>
      <c r="D57" s="55">
        <f aca="true" t="shared" si="13" ref="D57:K57">D58</f>
        <v>0</v>
      </c>
      <c r="E57" s="55">
        <f t="shared" si="13"/>
        <v>0</v>
      </c>
      <c r="F57" s="55">
        <f t="shared" si="13"/>
        <v>0</v>
      </c>
      <c r="G57" s="55">
        <f t="shared" si="13"/>
        <v>0</v>
      </c>
      <c r="H57" s="55">
        <f t="shared" si="13"/>
        <v>0</v>
      </c>
      <c r="I57" s="55">
        <f t="shared" si="13"/>
        <v>0</v>
      </c>
      <c r="J57" s="75">
        <f t="shared" si="13"/>
        <v>0</v>
      </c>
      <c r="K57" s="81">
        <f t="shared" si="13"/>
        <v>0</v>
      </c>
      <c r="L57" s="106">
        <f>K57-'[1]PRRAS'!$E56</f>
        <v>0</v>
      </c>
    </row>
    <row r="58" spans="1:12" s="7" customFormat="1" ht="12">
      <c r="A58" s="91">
        <v>6232</v>
      </c>
      <c r="B58" s="53" t="s">
        <v>685</v>
      </c>
      <c r="C58" s="54">
        <v>46</v>
      </c>
      <c r="D58" s="56"/>
      <c r="E58" s="56"/>
      <c r="F58" s="56"/>
      <c r="G58" s="56"/>
      <c r="H58" s="56"/>
      <c r="I58" s="56"/>
      <c r="J58" s="76"/>
      <c r="K58" s="109">
        <f>SUM(D58:J58)</f>
        <v>0</v>
      </c>
      <c r="L58" s="106">
        <f>K58-'[1]PRRAS'!$E57</f>
        <v>0</v>
      </c>
    </row>
    <row r="59" spans="1:12" s="7" customFormat="1" ht="24">
      <c r="A59" s="91">
        <v>63</v>
      </c>
      <c r="B59" s="53" t="s">
        <v>38</v>
      </c>
      <c r="C59" s="54">
        <v>47</v>
      </c>
      <c r="D59" s="55">
        <f aca="true" t="shared" si="14" ref="D59:K59">D60+D63+D68+D71+D74+D77+D80</f>
        <v>0</v>
      </c>
      <c r="E59" s="55">
        <f t="shared" si="14"/>
        <v>0</v>
      </c>
      <c r="F59" s="55">
        <f t="shared" si="14"/>
        <v>2000</v>
      </c>
      <c r="G59" s="55">
        <f t="shared" si="14"/>
        <v>0</v>
      </c>
      <c r="H59" s="55">
        <f t="shared" si="14"/>
        <v>0</v>
      </c>
      <c r="I59" s="55">
        <f t="shared" si="14"/>
        <v>0</v>
      </c>
      <c r="J59" s="75">
        <f t="shared" si="14"/>
        <v>4448323</v>
      </c>
      <c r="K59" s="81">
        <f t="shared" si="14"/>
        <v>4450323</v>
      </c>
      <c r="L59" s="106">
        <f>K59-'[1]PRRAS'!$E58</f>
        <v>4450323</v>
      </c>
    </row>
    <row r="60" spans="1:12" s="7" customFormat="1" ht="12">
      <c r="A60" s="91">
        <v>631</v>
      </c>
      <c r="B60" s="53" t="s">
        <v>686</v>
      </c>
      <c r="C60" s="54">
        <v>48</v>
      </c>
      <c r="D60" s="55">
        <f aca="true" t="shared" si="15" ref="D60:K60">D61+D62</f>
        <v>0</v>
      </c>
      <c r="E60" s="55">
        <f t="shared" si="15"/>
        <v>0</v>
      </c>
      <c r="F60" s="55">
        <f t="shared" si="15"/>
        <v>0</v>
      </c>
      <c r="G60" s="55">
        <f t="shared" si="15"/>
        <v>0</v>
      </c>
      <c r="H60" s="55">
        <f t="shared" si="15"/>
        <v>0</v>
      </c>
      <c r="I60" s="55">
        <f t="shared" si="15"/>
        <v>0</v>
      </c>
      <c r="J60" s="75">
        <f t="shared" si="15"/>
        <v>0</v>
      </c>
      <c r="K60" s="81">
        <f t="shared" si="15"/>
        <v>0</v>
      </c>
      <c r="L60" s="106">
        <f>K60-'[1]PRRAS'!$E59</f>
        <v>0</v>
      </c>
    </row>
    <row r="61" spans="1:12" s="7" customFormat="1" ht="12">
      <c r="A61" s="91">
        <v>6311</v>
      </c>
      <c r="B61" s="53" t="s">
        <v>687</v>
      </c>
      <c r="C61" s="54">
        <v>49</v>
      </c>
      <c r="D61" s="56"/>
      <c r="E61" s="56"/>
      <c r="F61" s="56"/>
      <c r="G61" s="56"/>
      <c r="H61" s="56"/>
      <c r="I61" s="56"/>
      <c r="J61" s="76"/>
      <c r="K61" s="109">
        <f>SUM(D61:J61)</f>
        <v>0</v>
      </c>
      <c r="L61" s="106">
        <f>K61-'[1]PRRAS'!$E60</f>
        <v>0</v>
      </c>
    </row>
    <row r="62" spans="1:12" s="7" customFormat="1" ht="12">
      <c r="A62" s="91">
        <v>6312</v>
      </c>
      <c r="B62" s="53" t="s">
        <v>688</v>
      </c>
      <c r="C62" s="54">
        <v>50</v>
      </c>
      <c r="D62" s="56"/>
      <c r="E62" s="56"/>
      <c r="F62" s="56"/>
      <c r="G62" s="56"/>
      <c r="H62" s="56"/>
      <c r="I62" s="56"/>
      <c r="J62" s="76"/>
      <c r="K62" s="109">
        <f>SUM(D62:J62)</f>
        <v>0</v>
      </c>
      <c r="L62" s="106">
        <f>K62-'[1]PRRAS'!$E61</f>
        <v>0</v>
      </c>
    </row>
    <row r="63" spans="1:12" s="7" customFormat="1" ht="24">
      <c r="A63" s="91">
        <v>632</v>
      </c>
      <c r="B63" s="53" t="s">
        <v>689</v>
      </c>
      <c r="C63" s="54">
        <v>51</v>
      </c>
      <c r="D63" s="55">
        <f aca="true" t="shared" si="16" ref="D63:K63">SUM(D64:D67)</f>
        <v>0</v>
      </c>
      <c r="E63" s="55">
        <f t="shared" si="16"/>
        <v>0</v>
      </c>
      <c r="F63" s="55">
        <f t="shared" si="16"/>
        <v>0</v>
      </c>
      <c r="G63" s="55">
        <f t="shared" si="16"/>
        <v>0</v>
      </c>
      <c r="H63" s="55">
        <f t="shared" si="16"/>
        <v>0</v>
      </c>
      <c r="I63" s="55">
        <f t="shared" si="16"/>
        <v>0</v>
      </c>
      <c r="J63" s="75">
        <f t="shared" si="16"/>
        <v>0</v>
      </c>
      <c r="K63" s="81">
        <f t="shared" si="16"/>
        <v>0</v>
      </c>
      <c r="L63" s="106">
        <f>K63-'[1]PRRAS'!$E62</f>
        <v>0</v>
      </c>
    </row>
    <row r="64" spans="1:12" s="7" customFormat="1" ht="12">
      <c r="A64" s="91">
        <v>6321</v>
      </c>
      <c r="B64" s="53" t="s">
        <v>690</v>
      </c>
      <c r="C64" s="54">
        <v>52</v>
      </c>
      <c r="D64" s="56"/>
      <c r="E64" s="56"/>
      <c r="F64" s="56"/>
      <c r="G64" s="56"/>
      <c r="H64" s="56"/>
      <c r="I64" s="56"/>
      <c r="J64" s="76"/>
      <c r="K64" s="109">
        <f>SUM(D64:J64)</f>
        <v>0</v>
      </c>
      <c r="L64" s="106">
        <f>K64-'[1]PRRAS'!$E63</f>
        <v>0</v>
      </c>
    </row>
    <row r="65" spans="1:12" s="7" customFormat="1" ht="12">
      <c r="A65" s="91">
        <v>6322</v>
      </c>
      <c r="B65" s="53" t="s">
        <v>691</v>
      </c>
      <c r="C65" s="54">
        <v>53</v>
      </c>
      <c r="D65" s="56"/>
      <c r="E65" s="56"/>
      <c r="F65" s="56"/>
      <c r="G65" s="56"/>
      <c r="H65" s="56"/>
      <c r="I65" s="56"/>
      <c r="J65" s="76"/>
      <c r="K65" s="109">
        <f>SUM(D65:J65)</f>
        <v>0</v>
      </c>
      <c r="L65" s="106">
        <f>K65-'[1]PRRAS'!$E64</f>
        <v>0</v>
      </c>
    </row>
    <row r="66" spans="1:12" s="7" customFormat="1" ht="12">
      <c r="A66" s="91">
        <v>6323</v>
      </c>
      <c r="B66" s="53" t="s">
        <v>692</v>
      </c>
      <c r="C66" s="54">
        <v>54</v>
      </c>
      <c r="D66" s="56"/>
      <c r="E66" s="56"/>
      <c r="F66" s="56"/>
      <c r="G66" s="56"/>
      <c r="H66" s="56"/>
      <c r="I66" s="56"/>
      <c r="J66" s="76"/>
      <c r="K66" s="109">
        <f>SUM(D66:J66)</f>
        <v>0</v>
      </c>
      <c r="L66" s="106">
        <f>K66-'[1]PRRAS'!$E65</f>
        <v>0</v>
      </c>
    </row>
    <row r="67" spans="1:12" s="7" customFormat="1" ht="12">
      <c r="A67" s="91">
        <v>6324</v>
      </c>
      <c r="B67" s="53" t="s">
        <v>693</v>
      </c>
      <c r="C67" s="54">
        <v>55</v>
      </c>
      <c r="D67" s="56"/>
      <c r="E67" s="56"/>
      <c r="F67" s="56"/>
      <c r="G67" s="56"/>
      <c r="H67" s="56"/>
      <c r="I67" s="56"/>
      <c r="J67" s="76"/>
      <c r="K67" s="109">
        <f>SUM(D67:J67)</f>
        <v>0</v>
      </c>
      <c r="L67" s="106">
        <f>K67-'[1]PRRAS'!$E66</f>
        <v>0</v>
      </c>
    </row>
    <row r="68" spans="1:12" s="7" customFormat="1" ht="12">
      <c r="A68" s="91">
        <v>633</v>
      </c>
      <c r="B68" s="53" t="s">
        <v>39</v>
      </c>
      <c r="C68" s="54">
        <v>56</v>
      </c>
      <c r="D68" s="55">
        <f aca="true" t="shared" si="17" ref="D68:K68">SUM(D69:D70)</f>
        <v>0</v>
      </c>
      <c r="E68" s="55">
        <f t="shared" si="17"/>
        <v>0</v>
      </c>
      <c r="F68" s="55">
        <f t="shared" si="17"/>
        <v>2000</v>
      </c>
      <c r="G68" s="55">
        <f t="shared" si="17"/>
        <v>0</v>
      </c>
      <c r="H68" s="55">
        <f t="shared" si="17"/>
        <v>0</v>
      </c>
      <c r="I68" s="55">
        <f t="shared" si="17"/>
        <v>0</v>
      </c>
      <c r="J68" s="75">
        <f t="shared" si="17"/>
        <v>0</v>
      </c>
      <c r="K68" s="81">
        <f t="shared" si="17"/>
        <v>2000</v>
      </c>
      <c r="L68" s="106">
        <f>K68-'[1]PRRAS'!$E67</f>
        <v>2000</v>
      </c>
    </row>
    <row r="69" spans="1:12" s="7" customFormat="1" ht="12">
      <c r="A69" s="91">
        <v>6331</v>
      </c>
      <c r="B69" s="53" t="s">
        <v>40</v>
      </c>
      <c r="C69" s="54">
        <v>57</v>
      </c>
      <c r="D69" s="56"/>
      <c r="E69" s="56"/>
      <c r="F69" s="56">
        <v>2000</v>
      </c>
      <c r="G69" s="56"/>
      <c r="H69" s="56"/>
      <c r="I69" s="56"/>
      <c r="J69" s="76"/>
      <c r="K69" s="109">
        <f>SUM(D69:J69)</f>
        <v>2000</v>
      </c>
      <c r="L69" s="106">
        <f>K69-'[1]PRRAS'!$E68</f>
        <v>2000</v>
      </c>
    </row>
    <row r="70" spans="1:12" s="7" customFormat="1" ht="12">
      <c r="A70" s="91">
        <v>6332</v>
      </c>
      <c r="B70" s="53" t="s">
        <v>41</v>
      </c>
      <c r="C70" s="54">
        <v>58</v>
      </c>
      <c r="D70" s="56"/>
      <c r="E70" s="56"/>
      <c r="F70" s="56"/>
      <c r="G70" s="56"/>
      <c r="H70" s="56"/>
      <c r="I70" s="56"/>
      <c r="J70" s="76"/>
      <c r="K70" s="109">
        <f>SUM(D70:J70)</f>
        <v>0</v>
      </c>
      <c r="L70" s="106">
        <f>K70-'[1]PRRAS'!$E69</f>
        <v>0</v>
      </c>
    </row>
    <row r="71" spans="1:12" s="7" customFormat="1" ht="12">
      <c r="A71" s="91">
        <v>634</v>
      </c>
      <c r="B71" s="53" t="s">
        <v>42</v>
      </c>
      <c r="C71" s="54">
        <v>59</v>
      </c>
      <c r="D71" s="55">
        <f aca="true" t="shared" si="18" ref="D71:K71">SUM(D72:D73)</f>
        <v>0</v>
      </c>
      <c r="E71" s="55">
        <f t="shared" si="18"/>
        <v>0</v>
      </c>
      <c r="F71" s="55">
        <f t="shared" si="18"/>
        <v>0</v>
      </c>
      <c r="G71" s="55">
        <f t="shared" si="18"/>
        <v>0</v>
      </c>
      <c r="H71" s="55">
        <f t="shared" si="18"/>
        <v>0</v>
      </c>
      <c r="I71" s="55">
        <f t="shared" si="18"/>
        <v>0</v>
      </c>
      <c r="J71" s="75">
        <f t="shared" si="18"/>
        <v>0</v>
      </c>
      <c r="K71" s="81">
        <f t="shared" si="18"/>
        <v>0</v>
      </c>
      <c r="L71" s="106">
        <f>K71-'[1]PRRAS'!$E70</f>
        <v>0</v>
      </c>
    </row>
    <row r="72" spans="1:12" s="7" customFormat="1" ht="12">
      <c r="A72" s="91">
        <v>6341</v>
      </c>
      <c r="B72" s="53" t="s">
        <v>43</v>
      </c>
      <c r="C72" s="54">
        <v>60</v>
      </c>
      <c r="D72" s="56"/>
      <c r="E72" s="56"/>
      <c r="F72" s="56"/>
      <c r="G72" s="56"/>
      <c r="H72" s="56"/>
      <c r="I72" s="56"/>
      <c r="J72" s="76"/>
      <c r="K72" s="109">
        <f>SUM(D72:J72)</f>
        <v>0</v>
      </c>
      <c r="L72" s="106">
        <f>K72-'[1]PRRAS'!$E71</f>
        <v>0</v>
      </c>
    </row>
    <row r="73" spans="1:12" s="7" customFormat="1" ht="12">
      <c r="A73" s="91">
        <v>6342</v>
      </c>
      <c r="B73" s="53" t="s">
        <v>44</v>
      </c>
      <c r="C73" s="54">
        <v>61</v>
      </c>
      <c r="D73" s="56"/>
      <c r="E73" s="56"/>
      <c r="F73" s="56"/>
      <c r="G73" s="56"/>
      <c r="H73" s="56"/>
      <c r="I73" s="56"/>
      <c r="J73" s="76"/>
      <c r="K73" s="109">
        <f>SUM(D73:J73)</f>
        <v>0</v>
      </c>
      <c r="L73" s="106">
        <f>K73-'[1]PRRAS'!$E72</f>
        <v>0</v>
      </c>
    </row>
    <row r="74" spans="1:12" s="7" customFormat="1" ht="12">
      <c r="A74" s="91">
        <v>635</v>
      </c>
      <c r="B74" s="53" t="s">
        <v>45</v>
      </c>
      <c r="C74" s="54">
        <v>62</v>
      </c>
      <c r="D74" s="55">
        <f aca="true" t="shared" si="19" ref="D74:K74">SUM(D75:D76)</f>
        <v>0</v>
      </c>
      <c r="E74" s="55">
        <f t="shared" si="19"/>
        <v>0</v>
      </c>
      <c r="F74" s="55">
        <f t="shared" si="19"/>
        <v>0</v>
      </c>
      <c r="G74" s="55">
        <f t="shared" si="19"/>
        <v>0</v>
      </c>
      <c r="H74" s="55">
        <f t="shared" si="19"/>
        <v>0</v>
      </c>
      <c r="I74" s="55">
        <f t="shared" si="19"/>
        <v>0</v>
      </c>
      <c r="J74" s="75">
        <f t="shared" si="19"/>
        <v>0</v>
      </c>
      <c r="K74" s="81">
        <f t="shared" si="19"/>
        <v>0</v>
      </c>
      <c r="L74" s="106">
        <f>K74-'[1]PRRAS'!$E73</f>
        <v>0</v>
      </c>
    </row>
    <row r="75" spans="1:12" s="7" customFormat="1" ht="12">
      <c r="A75" s="91">
        <v>6351</v>
      </c>
      <c r="B75" s="53" t="s">
        <v>694</v>
      </c>
      <c r="C75" s="54">
        <v>63</v>
      </c>
      <c r="D75" s="56"/>
      <c r="E75" s="56"/>
      <c r="F75" s="56"/>
      <c r="G75" s="56"/>
      <c r="H75" s="56"/>
      <c r="I75" s="56"/>
      <c r="J75" s="76"/>
      <c r="K75" s="109">
        <f>SUM(D75:J75)</f>
        <v>0</v>
      </c>
      <c r="L75" s="106">
        <f>K75-'[1]PRRAS'!$E74</f>
        <v>0</v>
      </c>
    </row>
    <row r="76" spans="1:12" s="7" customFormat="1" ht="12">
      <c r="A76" s="91">
        <v>6352</v>
      </c>
      <c r="B76" s="53" t="s">
        <v>695</v>
      </c>
      <c r="C76" s="54">
        <v>64</v>
      </c>
      <c r="D76" s="56"/>
      <c r="E76" s="56"/>
      <c r="F76" s="56"/>
      <c r="G76" s="56"/>
      <c r="H76" s="56"/>
      <c r="I76" s="56"/>
      <c r="J76" s="76"/>
      <c r="K76" s="109">
        <f>SUM(D76:J76)</f>
        <v>0</v>
      </c>
      <c r="L76" s="106">
        <f>K76-'[1]PRRAS'!$E75</f>
        <v>0</v>
      </c>
    </row>
    <row r="77" spans="1:12" s="7" customFormat="1" ht="12">
      <c r="A77" s="91" t="s">
        <v>46</v>
      </c>
      <c r="B77" s="57" t="s">
        <v>47</v>
      </c>
      <c r="C77" s="54">
        <v>65</v>
      </c>
      <c r="D77" s="55">
        <f aca="true" t="shared" si="20" ref="D77:K77">SUM(D78:D79)</f>
        <v>0</v>
      </c>
      <c r="E77" s="55">
        <f t="shared" si="20"/>
        <v>0</v>
      </c>
      <c r="F77" s="55">
        <f t="shared" si="20"/>
        <v>0</v>
      </c>
      <c r="G77" s="55">
        <f t="shared" si="20"/>
        <v>0</v>
      </c>
      <c r="H77" s="55">
        <f t="shared" si="20"/>
        <v>0</v>
      </c>
      <c r="I77" s="55">
        <f t="shared" si="20"/>
        <v>0</v>
      </c>
      <c r="J77" s="75">
        <f t="shared" si="20"/>
        <v>4448323</v>
      </c>
      <c r="K77" s="81">
        <f t="shared" si="20"/>
        <v>4448323</v>
      </c>
      <c r="L77" s="106">
        <f>K77-'[1]PRRAS'!$E76</f>
        <v>4448323</v>
      </c>
    </row>
    <row r="78" spans="1:12" s="7" customFormat="1" ht="24">
      <c r="A78" s="91" t="s">
        <v>48</v>
      </c>
      <c r="B78" s="53" t="s">
        <v>49</v>
      </c>
      <c r="C78" s="54">
        <v>66</v>
      </c>
      <c r="D78" s="56"/>
      <c r="E78" s="56"/>
      <c r="F78" s="56"/>
      <c r="G78" s="56"/>
      <c r="H78" s="56"/>
      <c r="I78" s="56"/>
      <c r="J78" s="76">
        <v>4448323</v>
      </c>
      <c r="K78" s="109">
        <f>SUM(D78:J78)</f>
        <v>4448323</v>
      </c>
      <c r="L78" s="106">
        <f>K78-'[1]PRRAS'!$E77</f>
        <v>4448323</v>
      </c>
    </row>
    <row r="79" spans="1:12" s="7" customFormat="1" ht="24">
      <c r="A79" s="91" t="s">
        <v>50</v>
      </c>
      <c r="B79" s="53" t="s">
        <v>51</v>
      </c>
      <c r="C79" s="54">
        <v>67</v>
      </c>
      <c r="D79" s="56"/>
      <c r="E79" s="56"/>
      <c r="F79" s="56"/>
      <c r="G79" s="56"/>
      <c r="H79" s="56"/>
      <c r="I79" s="56"/>
      <c r="J79" s="76"/>
      <c r="K79" s="109">
        <f>SUM(D79:J79)</f>
        <v>0</v>
      </c>
      <c r="L79" s="106">
        <f>K79-'[1]PRRAS'!$E78</f>
        <v>0</v>
      </c>
    </row>
    <row r="80" spans="1:12" s="7" customFormat="1" ht="24">
      <c r="A80" s="91" t="s">
        <v>52</v>
      </c>
      <c r="B80" s="53" t="s">
        <v>53</v>
      </c>
      <c r="C80" s="54">
        <v>68</v>
      </c>
      <c r="D80" s="55">
        <f aca="true" t="shared" si="21" ref="D80:K80">SUM(D81:D82)</f>
        <v>0</v>
      </c>
      <c r="E80" s="55">
        <f t="shared" si="21"/>
        <v>0</v>
      </c>
      <c r="F80" s="55">
        <f t="shared" si="21"/>
        <v>0</v>
      </c>
      <c r="G80" s="55">
        <f t="shared" si="21"/>
        <v>0</v>
      </c>
      <c r="H80" s="55">
        <f t="shared" si="21"/>
        <v>0</v>
      </c>
      <c r="I80" s="55">
        <f t="shared" si="21"/>
        <v>0</v>
      </c>
      <c r="J80" s="75">
        <f t="shared" si="21"/>
        <v>0</v>
      </c>
      <c r="K80" s="81">
        <f t="shared" si="21"/>
        <v>0</v>
      </c>
      <c r="L80" s="106">
        <f>K80-'[1]PRRAS'!$E79</f>
        <v>0</v>
      </c>
    </row>
    <row r="81" spans="1:12" s="7" customFormat="1" ht="24">
      <c r="A81" s="91" t="s">
        <v>54</v>
      </c>
      <c r="B81" s="53" t="s">
        <v>55</v>
      </c>
      <c r="C81" s="54">
        <v>69</v>
      </c>
      <c r="D81" s="56"/>
      <c r="E81" s="56"/>
      <c r="F81" s="56"/>
      <c r="G81" s="56"/>
      <c r="H81" s="56"/>
      <c r="I81" s="56"/>
      <c r="J81" s="76"/>
      <c r="K81" s="109">
        <f>SUM(D81:J81)</f>
        <v>0</v>
      </c>
      <c r="L81" s="106">
        <f>K81-'[1]PRRAS'!$E80</f>
        <v>0</v>
      </c>
    </row>
    <row r="82" spans="1:12" s="7" customFormat="1" ht="24">
      <c r="A82" s="91" t="s">
        <v>56</v>
      </c>
      <c r="B82" s="53" t="s">
        <v>57</v>
      </c>
      <c r="C82" s="54">
        <v>70</v>
      </c>
      <c r="D82" s="56"/>
      <c r="E82" s="56"/>
      <c r="F82" s="56"/>
      <c r="G82" s="56"/>
      <c r="H82" s="56"/>
      <c r="I82" s="56"/>
      <c r="J82" s="76"/>
      <c r="K82" s="109">
        <f>SUM(D82:J82)</f>
        <v>0</v>
      </c>
      <c r="L82" s="106">
        <f>K82-'[1]PRRAS'!$E81</f>
        <v>0</v>
      </c>
    </row>
    <row r="83" spans="1:12" s="7" customFormat="1" ht="12">
      <c r="A83" s="91">
        <v>64</v>
      </c>
      <c r="B83" s="53" t="s">
        <v>58</v>
      </c>
      <c r="C83" s="54">
        <v>71</v>
      </c>
      <c r="D83" s="55">
        <f aca="true" t="shared" si="22" ref="D83:K83">D84+D92+D99+D107</f>
        <v>0</v>
      </c>
      <c r="E83" s="55">
        <f t="shared" si="22"/>
        <v>0</v>
      </c>
      <c r="F83" s="55">
        <f t="shared" si="22"/>
        <v>0</v>
      </c>
      <c r="G83" s="55">
        <f t="shared" si="22"/>
        <v>0</v>
      </c>
      <c r="H83" s="55">
        <f t="shared" si="22"/>
        <v>366</v>
      </c>
      <c r="I83" s="55">
        <f t="shared" si="22"/>
        <v>0</v>
      </c>
      <c r="J83" s="75">
        <f t="shared" si="22"/>
        <v>0</v>
      </c>
      <c r="K83" s="81">
        <f t="shared" si="22"/>
        <v>366</v>
      </c>
      <c r="L83" s="106">
        <f>K83-'[1]PRRAS'!$E82</f>
        <v>366</v>
      </c>
    </row>
    <row r="84" spans="1:12" s="7" customFormat="1" ht="12">
      <c r="A84" s="91">
        <v>641</v>
      </c>
      <c r="B84" s="53" t="s">
        <v>59</v>
      </c>
      <c r="C84" s="54">
        <v>72</v>
      </c>
      <c r="D84" s="55">
        <f aca="true" t="shared" si="23" ref="D84:K84">SUM(D85:D91)</f>
        <v>0</v>
      </c>
      <c r="E84" s="55">
        <f t="shared" si="23"/>
        <v>0</v>
      </c>
      <c r="F84" s="55">
        <f t="shared" si="23"/>
        <v>0</v>
      </c>
      <c r="G84" s="55">
        <f t="shared" si="23"/>
        <v>0</v>
      </c>
      <c r="H84" s="55">
        <f t="shared" si="23"/>
        <v>366</v>
      </c>
      <c r="I84" s="55">
        <f t="shared" si="23"/>
        <v>0</v>
      </c>
      <c r="J84" s="75">
        <f t="shared" si="23"/>
        <v>0</v>
      </c>
      <c r="K84" s="81">
        <f t="shared" si="23"/>
        <v>366</v>
      </c>
      <c r="L84" s="106">
        <f>K84-'[1]PRRAS'!$E83</f>
        <v>366</v>
      </c>
    </row>
    <row r="85" spans="1:12" s="7" customFormat="1" ht="12">
      <c r="A85" s="91">
        <v>6412</v>
      </c>
      <c r="B85" s="53" t="s">
        <v>696</v>
      </c>
      <c r="C85" s="54">
        <v>73</v>
      </c>
      <c r="D85" s="56"/>
      <c r="E85" s="56"/>
      <c r="F85" s="56"/>
      <c r="G85" s="56"/>
      <c r="H85" s="56"/>
      <c r="I85" s="56"/>
      <c r="J85" s="76"/>
      <c r="K85" s="109">
        <f>SUM(D85:J85)</f>
        <v>0</v>
      </c>
      <c r="L85" s="106">
        <f>K85-'[1]PRRAS'!$E84</f>
        <v>0</v>
      </c>
    </row>
    <row r="86" spans="1:12" s="7" customFormat="1" ht="12">
      <c r="A86" s="91">
        <v>6413</v>
      </c>
      <c r="B86" s="53" t="s">
        <v>697</v>
      </c>
      <c r="C86" s="54">
        <v>74</v>
      </c>
      <c r="D86" s="56"/>
      <c r="E86" s="56"/>
      <c r="F86" s="56"/>
      <c r="G86" s="56"/>
      <c r="H86" s="56">
        <v>366</v>
      </c>
      <c r="I86" s="56"/>
      <c r="J86" s="76"/>
      <c r="K86" s="109">
        <f aca="true" t="shared" si="24" ref="K86:K91">SUM(D86:J86)</f>
        <v>366</v>
      </c>
      <c r="L86" s="106">
        <f>K86-'[1]PRRAS'!$E85</f>
        <v>366</v>
      </c>
    </row>
    <row r="87" spans="1:12" s="7" customFormat="1" ht="12">
      <c r="A87" s="91">
        <v>6414</v>
      </c>
      <c r="B87" s="53" t="s">
        <v>698</v>
      </c>
      <c r="C87" s="54">
        <v>75</v>
      </c>
      <c r="D87" s="56"/>
      <c r="E87" s="56"/>
      <c r="F87" s="56"/>
      <c r="G87" s="56"/>
      <c r="H87" s="56"/>
      <c r="I87" s="56"/>
      <c r="J87" s="76"/>
      <c r="K87" s="109">
        <f t="shared" si="24"/>
        <v>0</v>
      </c>
      <c r="L87" s="106">
        <f>K87-'[1]PRRAS'!$E86</f>
        <v>0</v>
      </c>
    </row>
    <row r="88" spans="1:12" s="7" customFormat="1" ht="24">
      <c r="A88" s="91">
        <v>6415</v>
      </c>
      <c r="B88" s="53" t="s">
        <v>699</v>
      </c>
      <c r="C88" s="54">
        <v>76</v>
      </c>
      <c r="D88" s="56"/>
      <c r="E88" s="56"/>
      <c r="F88" s="56"/>
      <c r="G88" s="56"/>
      <c r="H88" s="56"/>
      <c r="I88" s="56"/>
      <c r="J88" s="76"/>
      <c r="K88" s="109">
        <f t="shared" si="24"/>
        <v>0</v>
      </c>
      <c r="L88" s="106">
        <f>K88-'[1]PRRAS'!$E87</f>
        <v>0</v>
      </c>
    </row>
    <row r="89" spans="1:12" s="7" customFormat="1" ht="12">
      <c r="A89" s="91">
        <v>6416</v>
      </c>
      <c r="B89" s="53" t="s">
        <v>700</v>
      </c>
      <c r="C89" s="54">
        <v>77</v>
      </c>
      <c r="D89" s="56"/>
      <c r="E89" s="56"/>
      <c r="F89" s="56"/>
      <c r="G89" s="56"/>
      <c r="H89" s="56"/>
      <c r="I89" s="56"/>
      <c r="J89" s="76"/>
      <c r="K89" s="109">
        <f t="shared" si="24"/>
        <v>0</v>
      </c>
      <c r="L89" s="106">
        <f>K89-'[1]PRRAS'!$E88</f>
        <v>0</v>
      </c>
    </row>
    <row r="90" spans="1:12" s="7" customFormat="1" ht="24">
      <c r="A90" s="91">
        <v>6417</v>
      </c>
      <c r="B90" s="53" t="s">
        <v>701</v>
      </c>
      <c r="C90" s="54">
        <v>78</v>
      </c>
      <c r="D90" s="56"/>
      <c r="E90" s="56"/>
      <c r="F90" s="56"/>
      <c r="G90" s="56"/>
      <c r="H90" s="56"/>
      <c r="I90" s="56"/>
      <c r="J90" s="76"/>
      <c r="K90" s="109">
        <f t="shared" si="24"/>
        <v>0</v>
      </c>
      <c r="L90" s="106">
        <f>K90-'[1]PRRAS'!$E89</f>
        <v>0</v>
      </c>
    </row>
    <row r="91" spans="1:12" s="7" customFormat="1" ht="12">
      <c r="A91" s="91">
        <v>6419</v>
      </c>
      <c r="B91" s="53" t="s">
        <v>702</v>
      </c>
      <c r="C91" s="54">
        <v>79</v>
      </c>
      <c r="D91" s="56"/>
      <c r="E91" s="56"/>
      <c r="F91" s="56"/>
      <c r="G91" s="56"/>
      <c r="H91" s="56"/>
      <c r="I91" s="56"/>
      <c r="J91" s="76"/>
      <c r="K91" s="109">
        <f t="shared" si="24"/>
        <v>0</v>
      </c>
      <c r="L91" s="106">
        <f>K91-'[1]PRRAS'!$E90</f>
        <v>0</v>
      </c>
    </row>
    <row r="92" spans="1:12" s="7" customFormat="1" ht="12">
      <c r="A92" s="91">
        <v>642</v>
      </c>
      <c r="B92" s="53" t="s">
        <v>60</v>
      </c>
      <c r="C92" s="54">
        <v>80</v>
      </c>
      <c r="D92" s="55">
        <f aca="true" t="shared" si="25" ref="D92:K92">SUM(D93:D98)</f>
        <v>0</v>
      </c>
      <c r="E92" s="55">
        <f t="shared" si="25"/>
        <v>0</v>
      </c>
      <c r="F92" s="55">
        <f t="shared" si="25"/>
        <v>0</v>
      </c>
      <c r="G92" s="55">
        <f t="shared" si="25"/>
        <v>0</v>
      </c>
      <c r="H92" s="55">
        <f t="shared" si="25"/>
        <v>0</v>
      </c>
      <c r="I92" s="55">
        <f t="shared" si="25"/>
        <v>0</v>
      </c>
      <c r="J92" s="75">
        <f t="shared" si="25"/>
        <v>0</v>
      </c>
      <c r="K92" s="81">
        <f t="shared" si="25"/>
        <v>0</v>
      </c>
      <c r="L92" s="106">
        <f>K92-'[1]PRRAS'!$E91</f>
        <v>0</v>
      </c>
    </row>
    <row r="93" spans="1:12" s="7" customFormat="1" ht="12">
      <c r="A93" s="91">
        <v>6421</v>
      </c>
      <c r="B93" s="53" t="s">
        <v>703</v>
      </c>
      <c r="C93" s="54">
        <v>81</v>
      </c>
      <c r="D93" s="56"/>
      <c r="E93" s="56"/>
      <c r="F93" s="56"/>
      <c r="G93" s="56"/>
      <c r="H93" s="56"/>
      <c r="I93" s="56"/>
      <c r="J93" s="76"/>
      <c r="K93" s="109">
        <f>SUM(D93:J93)</f>
        <v>0</v>
      </c>
      <c r="L93" s="106">
        <f>K93-'[1]PRRAS'!$E92</f>
        <v>0</v>
      </c>
    </row>
    <row r="94" spans="1:12" s="7" customFormat="1" ht="12">
      <c r="A94" s="91">
        <v>6422</v>
      </c>
      <c r="B94" s="53" t="s">
        <v>704</v>
      </c>
      <c r="C94" s="54">
        <v>82</v>
      </c>
      <c r="D94" s="56"/>
      <c r="E94" s="56"/>
      <c r="F94" s="56"/>
      <c r="G94" s="56"/>
      <c r="H94" s="56"/>
      <c r="I94" s="56"/>
      <c r="J94" s="76"/>
      <c r="K94" s="109">
        <f aca="true" t="shared" si="26" ref="K94:K113">SUM(D94:J94)</f>
        <v>0</v>
      </c>
      <c r="L94" s="106">
        <f>K94-'[1]PRRAS'!$E93</f>
        <v>0</v>
      </c>
    </row>
    <row r="95" spans="1:12" s="7" customFormat="1" ht="12">
      <c r="A95" s="91">
        <v>6423</v>
      </c>
      <c r="B95" s="53" t="s">
        <v>705</v>
      </c>
      <c r="C95" s="54">
        <v>83</v>
      </c>
      <c r="D95" s="56"/>
      <c r="E95" s="56"/>
      <c r="F95" s="56"/>
      <c r="G95" s="56"/>
      <c r="H95" s="56"/>
      <c r="I95" s="56"/>
      <c r="J95" s="76"/>
      <c r="K95" s="109">
        <f t="shared" si="26"/>
        <v>0</v>
      </c>
      <c r="L95" s="106">
        <f>K95-'[1]PRRAS'!$E94</f>
        <v>0</v>
      </c>
    </row>
    <row r="96" spans="1:12" s="7" customFormat="1" ht="12">
      <c r="A96" s="91">
        <v>6424</v>
      </c>
      <c r="B96" s="53" t="s">
        <v>706</v>
      </c>
      <c r="C96" s="54">
        <v>84</v>
      </c>
      <c r="D96" s="56"/>
      <c r="E96" s="56"/>
      <c r="F96" s="56"/>
      <c r="G96" s="56"/>
      <c r="H96" s="56"/>
      <c r="I96" s="56"/>
      <c r="J96" s="76"/>
      <c r="K96" s="109">
        <f t="shared" si="26"/>
        <v>0</v>
      </c>
      <c r="L96" s="106">
        <f>K96-'[1]PRRAS'!$E95</f>
        <v>0</v>
      </c>
    </row>
    <row r="97" spans="1:12" s="7" customFormat="1" ht="12">
      <c r="A97" s="91" t="s">
        <v>61</v>
      </c>
      <c r="B97" s="53" t="s">
        <v>62</v>
      </c>
      <c r="C97" s="54">
        <v>85</v>
      </c>
      <c r="D97" s="56"/>
      <c r="E97" s="56"/>
      <c r="F97" s="56"/>
      <c r="G97" s="56"/>
      <c r="H97" s="56"/>
      <c r="I97" s="56"/>
      <c r="J97" s="76"/>
      <c r="K97" s="109">
        <f t="shared" si="26"/>
        <v>0</v>
      </c>
      <c r="L97" s="106">
        <f>K97-'[1]PRRAS'!$E96</f>
        <v>0</v>
      </c>
    </row>
    <row r="98" spans="1:12" s="7" customFormat="1" ht="12">
      <c r="A98" s="91">
        <v>6429</v>
      </c>
      <c r="B98" s="53" t="s">
        <v>707</v>
      </c>
      <c r="C98" s="54">
        <v>86</v>
      </c>
      <c r="D98" s="56"/>
      <c r="E98" s="56"/>
      <c r="F98" s="56"/>
      <c r="G98" s="56"/>
      <c r="H98" s="56"/>
      <c r="I98" s="56"/>
      <c r="J98" s="76"/>
      <c r="K98" s="109">
        <f t="shared" si="26"/>
        <v>0</v>
      </c>
      <c r="L98" s="106">
        <f>K98-'[1]PRRAS'!$E97</f>
        <v>0</v>
      </c>
    </row>
    <row r="99" spans="1:12" s="7" customFormat="1" ht="12">
      <c r="A99" s="91">
        <v>643</v>
      </c>
      <c r="B99" s="53" t="s">
        <v>63</v>
      </c>
      <c r="C99" s="54">
        <v>87</v>
      </c>
      <c r="D99" s="55">
        <f aca="true" t="shared" si="27" ref="D99:K99">SUM(D100:D106)</f>
        <v>0</v>
      </c>
      <c r="E99" s="55">
        <f t="shared" si="27"/>
        <v>0</v>
      </c>
      <c r="F99" s="55">
        <f t="shared" si="27"/>
        <v>0</v>
      </c>
      <c r="G99" s="55">
        <f t="shared" si="27"/>
        <v>0</v>
      </c>
      <c r="H99" s="55">
        <f t="shared" si="27"/>
        <v>0</v>
      </c>
      <c r="I99" s="55">
        <f t="shared" si="27"/>
        <v>0</v>
      </c>
      <c r="J99" s="75">
        <f t="shared" si="27"/>
        <v>0</v>
      </c>
      <c r="K99" s="81">
        <f t="shared" si="27"/>
        <v>0</v>
      </c>
      <c r="L99" s="106">
        <f>K99-'[1]PRRAS'!$E98</f>
        <v>0</v>
      </c>
    </row>
    <row r="100" spans="1:12" s="7" customFormat="1" ht="24">
      <c r="A100" s="91">
        <v>6431</v>
      </c>
      <c r="B100" s="53" t="s">
        <v>708</v>
      </c>
      <c r="C100" s="54">
        <v>88</v>
      </c>
      <c r="D100" s="56"/>
      <c r="E100" s="56"/>
      <c r="F100" s="56"/>
      <c r="G100" s="56"/>
      <c r="H100" s="56"/>
      <c r="I100" s="56"/>
      <c r="J100" s="76"/>
      <c r="K100" s="109">
        <f t="shared" si="26"/>
        <v>0</v>
      </c>
      <c r="L100" s="106">
        <f>K100-'[1]PRRAS'!$E99</f>
        <v>0</v>
      </c>
    </row>
    <row r="101" spans="1:12" s="7" customFormat="1" ht="24">
      <c r="A101" s="91">
        <v>6432</v>
      </c>
      <c r="B101" s="58" t="s">
        <v>709</v>
      </c>
      <c r="C101" s="54">
        <v>89</v>
      </c>
      <c r="D101" s="56"/>
      <c r="E101" s="56"/>
      <c r="F101" s="56"/>
      <c r="G101" s="56"/>
      <c r="H101" s="56"/>
      <c r="I101" s="56"/>
      <c r="J101" s="76"/>
      <c r="K101" s="109">
        <f t="shared" si="26"/>
        <v>0</v>
      </c>
      <c r="L101" s="106">
        <f>K101-'[1]PRRAS'!$E100</f>
        <v>0</v>
      </c>
    </row>
    <row r="102" spans="1:12" s="7" customFormat="1" ht="24">
      <c r="A102" s="91">
        <v>6433</v>
      </c>
      <c r="B102" s="58" t="s">
        <v>710</v>
      </c>
      <c r="C102" s="54">
        <v>90</v>
      </c>
      <c r="D102" s="56"/>
      <c r="E102" s="56"/>
      <c r="F102" s="56"/>
      <c r="G102" s="56"/>
      <c r="H102" s="56"/>
      <c r="I102" s="56"/>
      <c r="J102" s="76"/>
      <c r="K102" s="109">
        <f t="shared" si="26"/>
        <v>0</v>
      </c>
      <c r="L102" s="106">
        <f>K102-'[1]PRRAS'!$E101</f>
        <v>0</v>
      </c>
    </row>
    <row r="103" spans="1:12" s="7" customFormat="1" ht="24">
      <c r="A103" s="91">
        <v>6434</v>
      </c>
      <c r="B103" s="53" t="s">
        <v>711</v>
      </c>
      <c r="C103" s="54">
        <v>91</v>
      </c>
      <c r="D103" s="56"/>
      <c r="E103" s="56"/>
      <c r="F103" s="56"/>
      <c r="G103" s="56"/>
      <c r="H103" s="56"/>
      <c r="I103" s="56"/>
      <c r="J103" s="76"/>
      <c r="K103" s="109">
        <f t="shared" si="26"/>
        <v>0</v>
      </c>
      <c r="L103" s="106">
        <f>K103-'[1]PRRAS'!$E102</f>
        <v>0</v>
      </c>
    </row>
    <row r="104" spans="1:12" s="7" customFormat="1" ht="24">
      <c r="A104" s="91">
        <v>6435</v>
      </c>
      <c r="B104" s="58" t="s">
        <v>712</v>
      </c>
      <c r="C104" s="54">
        <v>92</v>
      </c>
      <c r="D104" s="56"/>
      <c r="E104" s="56"/>
      <c r="F104" s="56"/>
      <c r="G104" s="56"/>
      <c r="H104" s="56"/>
      <c r="I104" s="56"/>
      <c r="J104" s="76"/>
      <c r="K104" s="109">
        <f t="shared" si="26"/>
        <v>0</v>
      </c>
      <c r="L104" s="106">
        <f>K104-'[1]PRRAS'!$E103</f>
        <v>0</v>
      </c>
    </row>
    <row r="105" spans="1:12" s="7" customFormat="1" ht="24">
      <c r="A105" s="91">
        <v>6436</v>
      </c>
      <c r="B105" s="58" t="s">
        <v>713</v>
      </c>
      <c r="C105" s="54">
        <v>93</v>
      </c>
      <c r="D105" s="56"/>
      <c r="E105" s="56"/>
      <c r="F105" s="56"/>
      <c r="G105" s="56"/>
      <c r="H105" s="56"/>
      <c r="I105" s="56"/>
      <c r="J105" s="76"/>
      <c r="K105" s="109">
        <f t="shared" si="26"/>
        <v>0</v>
      </c>
      <c r="L105" s="106">
        <f>K105-'[1]PRRAS'!$E104</f>
        <v>0</v>
      </c>
    </row>
    <row r="106" spans="1:12" s="7" customFormat="1" ht="12">
      <c r="A106" s="91">
        <v>6437</v>
      </c>
      <c r="B106" s="53" t="s">
        <v>714</v>
      </c>
      <c r="C106" s="54">
        <v>94</v>
      </c>
      <c r="D106" s="56"/>
      <c r="E106" s="56"/>
      <c r="F106" s="56"/>
      <c r="G106" s="56"/>
      <c r="H106" s="56"/>
      <c r="I106" s="56"/>
      <c r="J106" s="76"/>
      <c r="K106" s="109">
        <f t="shared" si="26"/>
        <v>0</v>
      </c>
      <c r="L106" s="106">
        <f>K106-'[1]PRRAS'!$E105</f>
        <v>0</v>
      </c>
    </row>
    <row r="107" spans="1:12" s="7" customFormat="1" ht="24">
      <c r="A107" s="91" t="s">
        <v>64</v>
      </c>
      <c r="B107" s="53" t="s">
        <v>65</v>
      </c>
      <c r="C107" s="54">
        <v>95</v>
      </c>
      <c r="D107" s="55">
        <f aca="true" t="shared" si="28" ref="D107:K107">SUM(D108:D113)</f>
        <v>0</v>
      </c>
      <c r="E107" s="55">
        <f t="shared" si="28"/>
        <v>0</v>
      </c>
      <c r="F107" s="55">
        <f t="shared" si="28"/>
        <v>0</v>
      </c>
      <c r="G107" s="55">
        <f t="shared" si="28"/>
        <v>0</v>
      </c>
      <c r="H107" s="55">
        <f t="shared" si="28"/>
        <v>0</v>
      </c>
      <c r="I107" s="55">
        <f t="shared" si="28"/>
        <v>0</v>
      </c>
      <c r="J107" s="75">
        <f t="shared" si="28"/>
        <v>0</v>
      </c>
      <c r="K107" s="81">
        <f t="shared" si="28"/>
        <v>0</v>
      </c>
      <c r="L107" s="106">
        <f>K107-'[1]PRRAS'!$E106</f>
        <v>0</v>
      </c>
    </row>
    <row r="108" spans="1:12" s="7" customFormat="1" ht="24">
      <c r="A108" s="91" t="s">
        <v>66</v>
      </c>
      <c r="B108" s="53" t="s">
        <v>67</v>
      </c>
      <c r="C108" s="54">
        <v>96</v>
      </c>
      <c r="D108" s="56"/>
      <c r="E108" s="56"/>
      <c r="F108" s="56"/>
      <c r="G108" s="56"/>
      <c r="H108" s="56"/>
      <c r="I108" s="56"/>
      <c r="J108" s="76"/>
      <c r="K108" s="109">
        <f t="shared" si="26"/>
        <v>0</v>
      </c>
      <c r="L108" s="106">
        <f>K108-'[1]PRRAS'!$E107</f>
        <v>0</v>
      </c>
    </row>
    <row r="109" spans="1:12" s="7" customFormat="1" ht="24">
      <c r="A109" s="91" t="s">
        <v>68</v>
      </c>
      <c r="B109" s="53" t="s">
        <v>69</v>
      </c>
      <c r="C109" s="54">
        <v>97</v>
      </c>
      <c r="D109" s="56"/>
      <c r="E109" s="56"/>
      <c r="F109" s="56"/>
      <c r="G109" s="56"/>
      <c r="H109" s="56"/>
      <c r="I109" s="56"/>
      <c r="J109" s="76"/>
      <c r="K109" s="109">
        <f t="shared" si="26"/>
        <v>0</v>
      </c>
      <c r="L109" s="106">
        <f>K109-'[1]PRRAS'!$E108</f>
        <v>0</v>
      </c>
    </row>
    <row r="110" spans="1:12" s="7" customFormat="1" ht="24">
      <c r="A110" s="91" t="s">
        <v>70</v>
      </c>
      <c r="B110" s="53" t="s">
        <v>71</v>
      </c>
      <c r="C110" s="54">
        <v>98</v>
      </c>
      <c r="D110" s="56"/>
      <c r="E110" s="56"/>
      <c r="F110" s="56"/>
      <c r="G110" s="56"/>
      <c r="H110" s="56"/>
      <c r="I110" s="56"/>
      <c r="J110" s="76"/>
      <c r="K110" s="109">
        <f t="shared" si="26"/>
        <v>0</v>
      </c>
      <c r="L110" s="106">
        <f>K110-'[1]PRRAS'!$E109</f>
        <v>0</v>
      </c>
    </row>
    <row r="111" spans="1:12" s="7" customFormat="1" ht="24">
      <c r="A111" s="91" t="s">
        <v>72</v>
      </c>
      <c r="B111" s="53" t="s">
        <v>73</v>
      </c>
      <c r="C111" s="54">
        <v>99</v>
      </c>
      <c r="D111" s="56"/>
      <c r="E111" s="56"/>
      <c r="F111" s="56"/>
      <c r="G111" s="56"/>
      <c r="H111" s="56"/>
      <c r="I111" s="56"/>
      <c r="J111" s="76"/>
      <c r="K111" s="109">
        <f t="shared" si="26"/>
        <v>0</v>
      </c>
      <c r="L111" s="106">
        <f>K111-'[1]PRRAS'!$E110</f>
        <v>0</v>
      </c>
    </row>
    <row r="112" spans="1:12" s="7" customFormat="1" ht="24">
      <c r="A112" s="91" t="s">
        <v>74</v>
      </c>
      <c r="B112" s="53" t="s">
        <v>75</v>
      </c>
      <c r="C112" s="54">
        <v>100</v>
      </c>
      <c r="D112" s="56"/>
      <c r="E112" s="56"/>
      <c r="F112" s="56"/>
      <c r="G112" s="56"/>
      <c r="H112" s="56"/>
      <c r="I112" s="56"/>
      <c r="J112" s="76"/>
      <c r="K112" s="109">
        <f t="shared" si="26"/>
        <v>0</v>
      </c>
      <c r="L112" s="106">
        <f>K112-'[1]PRRAS'!$E111</f>
        <v>0</v>
      </c>
    </row>
    <row r="113" spans="1:12" s="7" customFormat="1" ht="12">
      <c r="A113" s="91" t="s">
        <v>76</v>
      </c>
      <c r="B113" s="57" t="s">
        <v>77</v>
      </c>
      <c r="C113" s="54">
        <v>101</v>
      </c>
      <c r="D113" s="56"/>
      <c r="E113" s="56"/>
      <c r="F113" s="56"/>
      <c r="G113" s="56"/>
      <c r="H113" s="56"/>
      <c r="I113" s="56"/>
      <c r="J113" s="76"/>
      <c r="K113" s="109">
        <f t="shared" si="26"/>
        <v>0</v>
      </c>
      <c r="L113" s="106">
        <f>K113-'[1]PRRAS'!$E112</f>
        <v>0</v>
      </c>
    </row>
    <row r="114" spans="1:12" s="7" customFormat="1" ht="24">
      <c r="A114" s="91">
        <v>65</v>
      </c>
      <c r="B114" s="53" t="s">
        <v>78</v>
      </c>
      <c r="C114" s="54">
        <v>102</v>
      </c>
      <c r="D114" s="55">
        <f aca="true" t="shared" si="29" ref="D114:K114">D115+D120+D128</f>
        <v>0</v>
      </c>
      <c r="E114" s="55">
        <f t="shared" si="29"/>
        <v>0</v>
      </c>
      <c r="F114" s="55">
        <f t="shared" si="29"/>
        <v>0</v>
      </c>
      <c r="G114" s="55">
        <f t="shared" si="29"/>
        <v>0</v>
      </c>
      <c r="H114" s="55">
        <f t="shared" si="29"/>
        <v>14583</v>
      </c>
      <c r="I114" s="55">
        <f t="shared" si="29"/>
        <v>0</v>
      </c>
      <c r="J114" s="75">
        <f t="shared" si="29"/>
        <v>0</v>
      </c>
      <c r="K114" s="81">
        <f t="shared" si="29"/>
        <v>14583</v>
      </c>
      <c r="L114" s="106">
        <f>K114-'[1]PRRAS'!$E113</f>
        <v>14583</v>
      </c>
    </row>
    <row r="115" spans="1:12" s="7" customFormat="1" ht="12">
      <c r="A115" s="91">
        <v>651</v>
      </c>
      <c r="B115" s="53" t="s">
        <v>79</v>
      </c>
      <c r="C115" s="54">
        <v>103</v>
      </c>
      <c r="D115" s="55">
        <f aca="true" t="shared" si="30" ref="D115:K115">SUM(D116:D119)</f>
        <v>0</v>
      </c>
      <c r="E115" s="55">
        <f t="shared" si="30"/>
        <v>0</v>
      </c>
      <c r="F115" s="55">
        <f t="shared" si="30"/>
        <v>0</v>
      </c>
      <c r="G115" s="55">
        <f t="shared" si="30"/>
        <v>0</v>
      </c>
      <c r="H115" s="55">
        <f t="shared" si="30"/>
        <v>0</v>
      </c>
      <c r="I115" s="55">
        <f t="shared" si="30"/>
        <v>0</v>
      </c>
      <c r="J115" s="75">
        <f t="shared" si="30"/>
        <v>0</v>
      </c>
      <c r="K115" s="81">
        <f t="shared" si="30"/>
        <v>0</v>
      </c>
      <c r="L115" s="106">
        <f>K115-'[1]PRRAS'!$E114</f>
        <v>0</v>
      </c>
    </row>
    <row r="116" spans="1:12" s="7" customFormat="1" ht="12">
      <c r="A116" s="91">
        <v>6511</v>
      </c>
      <c r="B116" s="53" t="s">
        <v>715</v>
      </c>
      <c r="C116" s="54">
        <v>104</v>
      </c>
      <c r="D116" s="56"/>
      <c r="E116" s="56"/>
      <c r="F116" s="56"/>
      <c r="G116" s="56"/>
      <c r="H116" s="56"/>
      <c r="I116" s="56"/>
      <c r="J116" s="76"/>
      <c r="K116" s="109">
        <f aca="true" t="shared" si="31" ref="K116:K131">SUM(D116:J116)</f>
        <v>0</v>
      </c>
      <c r="L116" s="106">
        <f>K116-'[1]PRRAS'!$E115</f>
        <v>0</v>
      </c>
    </row>
    <row r="117" spans="1:12" s="7" customFormat="1" ht="12">
      <c r="A117" s="91">
        <v>6512</v>
      </c>
      <c r="B117" s="53" t="s">
        <v>716</v>
      </c>
      <c r="C117" s="54">
        <v>105</v>
      </c>
      <c r="D117" s="56"/>
      <c r="E117" s="56"/>
      <c r="F117" s="56"/>
      <c r="G117" s="56"/>
      <c r="H117" s="56"/>
      <c r="I117" s="56"/>
      <c r="J117" s="76"/>
      <c r="K117" s="109">
        <f t="shared" si="31"/>
        <v>0</v>
      </c>
      <c r="L117" s="106">
        <f>K117-'[1]PRRAS'!$E116</f>
        <v>0</v>
      </c>
    </row>
    <row r="118" spans="1:12" s="7" customFormat="1" ht="12">
      <c r="A118" s="91">
        <v>6513</v>
      </c>
      <c r="B118" s="53" t="s">
        <v>717</v>
      </c>
      <c r="C118" s="54">
        <v>106</v>
      </c>
      <c r="D118" s="56"/>
      <c r="E118" s="56"/>
      <c r="F118" s="56"/>
      <c r="G118" s="56"/>
      <c r="H118" s="56"/>
      <c r="I118" s="56"/>
      <c r="J118" s="76"/>
      <c r="K118" s="109">
        <f t="shared" si="31"/>
        <v>0</v>
      </c>
      <c r="L118" s="106">
        <f>K118-'[1]PRRAS'!$E117</f>
        <v>0</v>
      </c>
    </row>
    <row r="119" spans="1:12" s="7" customFormat="1" ht="12">
      <c r="A119" s="91">
        <v>6514</v>
      </c>
      <c r="B119" s="53" t="s">
        <v>718</v>
      </c>
      <c r="C119" s="54">
        <v>107</v>
      </c>
      <c r="D119" s="56"/>
      <c r="E119" s="56"/>
      <c r="F119" s="56"/>
      <c r="G119" s="56"/>
      <c r="H119" s="56"/>
      <c r="I119" s="56"/>
      <c r="J119" s="76"/>
      <c r="K119" s="109">
        <f t="shared" si="31"/>
        <v>0</v>
      </c>
      <c r="L119" s="106">
        <f>K119-'[1]PRRAS'!$E118</f>
        <v>0</v>
      </c>
    </row>
    <row r="120" spans="1:12" s="7" customFormat="1" ht="12">
      <c r="A120" s="91">
        <v>652</v>
      </c>
      <c r="B120" s="53" t="s">
        <v>80</v>
      </c>
      <c r="C120" s="54">
        <v>108</v>
      </c>
      <c r="D120" s="55">
        <f aca="true" t="shared" si="32" ref="D120:K120">SUM(D121:D127)</f>
        <v>0</v>
      </c>
      <c r="E120" s="55">
        <f t="shared" si="32"/>
        <v>0</v>
      </c>
      <c r="F120" s="55">
        <f t="shared" si="32"/>
        <v>0</v>
      </c>
      <c r="G120" s="55">
        <f t="shared" si="32"/>
        <v>0</v>
      </c>
      <c r="H120" s="55">
        <f t="shared" si="32"/>
        <v>14583</v>
      </c>
      <c r="I120" s="55">
        <f t="shared" si="32"/>
        <v>0</v>
      </c>
      <c r="J120" s="75">
        <f t="shared" si="32"/>
        <v>0</v>
      </c>
      <c r="K120" s="81">
        <f t="shared" si="32"/>
        <v>14583</v>
      </c>
      <c r="L120" s="106">
        <f>K120-'[1]PRRAS'!$E119</f>
        <v>14583</v>
      </c>
    </row>
    <row r="121" spans="1:12" s="7" customFormat="1" ht="12">
      <c r="A121" s="91">
        <v>6521</v>
      </c>
      <c r="B121" s="53" t="s">
        <v>719</v>
      </c>
      <c r="C121" s="54">
        <v>109</v>
      </c>
      <c r="D121" s="56"/>
      <c r="E121" s="56"/>
      <c r="F121" s="56"/>
      <c r="G121" s="56"/>
      <c r="H121" s="56"/>
      <c r="I121" s="56"/>
      <c r="J121" s="76"/>
      <c r="K121" s="109">
        <f t="shared" si="31"/>
        <v>0</v>
      </c>
      <c r="L121" s="106">
        <f>K121-'[1]PRRAS'!$E120</f>
        <v>0</v>
      </c>
    </row>
    <row r="122" spans="1:12" s="7" customFormat="1" ht="12">
      <c r="A122" s="91">
        <v>6522</v>
      </c>
      <c r="B122" s="53" t="s">
        <v>720</v>
      </c>
      <c r="C122" s="54">
        <v>110</v>
      </c>
      <c r="D122" s="56"/>
      <c r="E122" s="56"/>
      <c r="F122" s="56"/>
      <c r="G122" s="56"/>
      <c r="H122" s="56"/>
      <c r="I122" s="56"/>
      <c r="J122" s="76"/>
      <c r="K122" s="109">
        <f t="shared" si="31"/>
        <v>0</v>
      </c>
      <c r="L122" s="106">
        <f>K122-'[1]PRRAS'!$E121</f>
        <v>0</v>
      </c>
    </row>
    <row r="123" spans="1:12" s="7" customFormat="1" ht="12">
      <c r="A123" s="91">
        <v>6524</v>
      </c>
      <c r="B123" s="53" t="s">
        <v>721</v>
      </c>
      <c r="C123" s="54">
        <v>111</v>
      </c>
      <c r="D123" s="56"/>
      <c r="E123" s="56"/>
      <c r="F123" s="56"/>
      <c r="G123" s="56"/>
      <c r="H123" s="56"/>
      <c r="I123" s="56"/>
      <c r="J123" s="76"/>
      <c r="K123" s="109">
        <f t="shared" si="31"/>
        <v>0</v>
      </c>
      <c r="L123" s="106">
        <f>K123-'[1]PRRAS'!$E122</f>
        <v>0</v>
      </c>
    </row>
    <row r="124" spans="1:12" s="7" customFormat="1" ht="12">
      <c r="A124" s="91">
        <v>6525</v>
      </c>
      <c r="B124" s="53" t="s">
        <v>722</v>
      </c>
      <c r="C124" s="54">
        <v>112</v>
      </c>
      <c r="D124" s="56"/>
      <c r="E124" s="56"/>
      <c r="F124" s="56"/>
      <c r="G124" s="56"/>
      <c r="H124" s="56"/>
      <c r="I124" s="56"/>
      <c r="J124" s="76"/>
      <c r="K124" s="109">
        <f t="shared" si="31"/>
        <v>0</v>
      </c>
      <c r="L124" s="106">
        <f>K124-'[1]PRRAS'!$E123</f>
        <v>0</v>
      </c>
    </row>
    <row r="125" spans="1:12" s="7" customFormat="1" ht="12">
      <c r="A125" s="91">
        <v>6526</v>
      </c>
      <c r="B125" s="53" t="s">
        <v>723</v>
      </c>
      <c r="C125" s="54">
        <v>113</v>
      </c>
      <c r="D125" s="56"/>
      <c r="E125" s="56"/>
      <c r="F125" s="56"/>
      <c r="G125" s="56"/>
      <c r="H125" s="56">
        <v>14583</v>
      </c>
      <c r="I125" s="56"/>
      <c r="J125" s="76"/>
      <c r="K125" s="109">
        <f t="shared" si="31"/>
        <v>14583</v>
      </c>
      <c r="L125" s="106">
        <f>K125-'[1]PRRAS'!$E124</f>
        <v>14583</v>
      </c>
    </row>
    <row r="126" spans="1:12" s="7" customFormat="1" ht="12">
      <c r="A126" s="91">
        <v>6527</v>
      </c>
      <c r="B126" s="53" t="s">
        <v>724</v>
      </c>
      <c r="C126" s="54">
        <v>114</v>
      </c>
      <c r="D126" s="56"/>
      <c r="E126" s="56"/>
      <c r="F126" s="56"/>
      <c r="G126" s="56"/>
      <c r="H126" s="56"/>
      <c r="I126" s="56"/>
      <c r="J126" s="76"/>
      <c r="K126" s="109">
        <f t="shared" si="31"/>
        <v>0</v>
      </c>
      <c r="L126" s="106">
        <f>K126-'[1]PRRAS'!$E125</f>
        <v>0</v>
      </c>
    </row>
    <row r="127" spans="1:12" s="7" customFormat="1" ht="12">
      <c r="A127" s="91" t="s">
        <v>81</v>
      </c>
      <c r="B127" s="57" t="s">
        <v>82</v>
      </c>
      <c r="C127" s="54">
        <v>115</v>
      </c>
      <c r="D127" s="56"/>
      <c r="E127" s="56"/>
      <c r="F127" s="56"/>
      <c r="G127" s="56"/>
      <c r="H127" s="56"/>
      <c r="I127" s="56"/>
      <c r="J127" s="76"/>
      <c r="K127" s="109">
        <f t="shared" si="31"/>
        <v>0</v>
      </c>
      <c r="L127" s="106">
        <f>K127-'[1]PRRAS'!$E126</f>
        <v>0</v>
      </c>
    </row>
    <row r="128" spans="1:12" s="7" customFormat="1" ht="12">
      <c r="A128" s="91">
        <v>653</v>
      </c>
      <c r="B128" s="53" t="s">
        <v>83</v>
      </c>
      <c r="C128" s="54">
        <v>116</v>
      </c>
      <c r="D128" s="55">
        <f aca="true" t="shared" si="33" ref="D128:K128">SUM(D129:D131)</f>
        <v>0</v>
      </c>
      <c r="E128" s="55">
        <f t="shared" si="33"/>
        <v>0</v>
      </c>
      <c r="F128" s="55">
        <f t="shared" si="33"/>
        <v>0</v>
      </c>
      <c r="G128" s="55">
        <f t="shared" si="33"/>
        <v>0</v>
      </c>
      <c r="H128" s="55">
        <f t="shared" si="33"/>
        <v>0</v>
      </c>
      <c r="I128" s="55">
        <f t="shared" si="33"/>
        <v>0</v>
      </c>
      <c r="J128" s="75">
        <f t="shared" si="33"/>
        <v>0</v>
      </c>
      <c r="K128" s="81">
        <f t="shared" si="33"/>
        <v>0</v>
      </c>
      <c r="L128" s="106">
        <f>K128-'[1]PRRAS'!$E127</f>
        <v>0</v>
      </c>
    </row>
    <row r="129" spans="1:12" s="7" customFormat="1" ht="12">
      <c r="A129" s="91">
        <v>6531</v>
      </c>
      <c r="B129" s="53" t="s">
        <v>725</v>
      </c>
      <c r="C129" s="54">
        <v>117</v>
      </c>
      <c r="D129" s="56"/>
      <c r="E129" s="56"/>
      <c r="F129" s="56"/>
      <c r="G129" s="56"/>
      <c r="H129" s="56"/>
      <c r="I129" s="56"/>
      <c r="J129" s="76"/>
      <c r="K129" s="109">
        <f t="shared" si="31"/>
        <v>0</v>
      </c>
      <c r="L129" s="106">
        <f>K129-'[1]PRRAS'!$E128</f>
        <v>0</v>
      </c>
    </row>
    <row r="130" spans="1:12" s="7" customFormat="1" ht="12">
      <c r="A130" s="91">
        <v>6532</v>
      </c>
      <c r="B130" s="53" t="s">
        <v>726</v>
      </c>
      <c r="C130" s="54">
        <v>118</v>
      </c>
      <c r="D130" s="56"/>
      <c r="E130" s="56"/>
      <c r="F130" s="56"/>
      <c r="G130" s="56"/>
      <c r="H130" s="56"/>
      <c r="I130" s="56"/>
      <c r="J130" s="76"/>
      <c r="K130" s="109">
        <f t="shared" si="31"/>
        <v>0</v>
      </c>
      <c r="L130" s="106">
        <f>K130-'[1]PRRAS'!$E129</f>
        <v>0</v>
      </c>
    </row>
    <row r="131" spans="1:12" s="7" customFormat="1" ht="12">
      <c r="A131" s="91">
        <v>6533</v>
      </c>
      <c r="B131" s="53" t="s">
        <v>727</v>
      </c>
      <c r="C131" s="54">
        <v>119</v>
      </c>
      <c r="D131" s="56"/>
      <c r="E131" s="56"/>
      <c r="F131" s="56"/>
      <c r="G131" s="56"/>
      <c r="H131" s="56"/>
      <c r="I131" s="56"/>
      <c r="J131" s="76"/>
      <c r="K131" s="109">
        <f t="shared" si="31"/>
        <v>0</v>
      </c>
      <c r="L131" s="106">
        <f>K131-'[1]PRRAS'!$E130</f>
        <v>0</v>
      </c>
    </row>
    <row r="132" spans="1:12" s="7" customFormat="1" ht="12">
      <c r="A132" s="91">
        <v>66</v>
      </c>
      <c r="B132" s="57" t="s">
        <v>84</v>
      </c>
      <c r="C132" s="54">
        <v>120</v>
      </c>
      <c r="D132" s="55">
        <f aca="true" t="shared" si="34" ref="D132:K132">D133+D136</f>
        <v>0</v>
      </c>
      <c r="E132" s="55">
        <f t="shared" si="34"/>
        <v>0</v>
      </c>
      <c r="F132" s="55">
        <f t="shared" si="34"/>
        <v>0</v>
      </c>
      <c r="G132" s="55">
        <f t="shared" si="34"/>
        <v>127111</v>
      </c>
      <c r="H132" s="55">
        <f t="shared" si="34"/>
        <v>0</v>
      </c>
      <c r="I132" s="55">
        <f t="shared" si="34"/>
        <v>0</v>
      </c>
      <c r="J132" s="75">
        <f t="shared" si="34"/>
        <v>0</v>
      </c>
      <c r="K132" s="81">
        <f t="shared" si="34"/>
        <v>127111</v>
      </c>
      <c r="L132" s="106">
        <f>K132-'[1]PRRAS'!$E131</f>
        <v>127111</v>
      </c>
    </row>
    <row r="133" spans="1:12" s="7" customFormat="1" ht="24">
      <c r="A133" s="91">
        <v>661</v>
      </c>
      <c r="B133" s="53" t="s">
        <v>85</v>
      </c>
      <c r="C133" s="54">
        <v>121</v>
      </c>
      <c r="D133" s="55">
        <f aca="true" t="shared" si="35" ref="D133:K133">SUM(D134:D135)</f>
        <v>0</v>
      </c>
      <c r="E133" s="55">
        <f t="shared" si="35"/>
        <v>0</v>
      </c>
      <c r="F133" s="55">
        <f t="shared" si="35"/>
        <v>0</v>
      </c>
      <c r="G133" s="55">
        <f t="shared" si="35"/>
        <v>127111</v>
      </c>
      <c r="H133" s="55">
        <f t="shared" si="35"/>
        <v>0</v>
      </c>
      <c r="I133" s="55">
        <f t="shared" si="35"/>
        <v>0</v>
      </c>
      <c r="J133" s="75">
        <f t="shared" si="35"/>
        <v>0</v>
      </c>
      <c r="K133" s="81">
        <f t="shared" si="35"/>
        <v>127111</v>
      </c>
      <c r="L133" s="106">
        <f>K133-'[1]PRRAS'!$E132</f>
        <v>127111</v>
      </c>
    </row>
    <row r="134" spans="1:12" s="7" customFormat="1" ht="12">
      <c r="A134" s="91">
        <v>6614</v>
      </c>
      <c r="B134" s="53" t="s">
        <v>728</v>
      </c>
      <c r="C134" s="54">
        <v>122</v>
      </c>
      <c r="D134" s="56"/>
      <c r="E134" s="56"/>
      <c r="F134" s="56"/>
      <c r="G134" s="56"/>
      <c r="H134" s="56"/>
      <c r="I134" s="56"/>
      <c r="J134" s="76"/>
      <c r="K134" s="109">
        <f>SUM(D134:J134)</f>
        <v>0</v>
      </c>
      <c r="L134" s="106">
        <f>K134-'[1]PRRAS'!$E133</f>
        <v>0</v>
      </c>
    </row>
    <row r="135" spans="1:12" s="7" customFormat="1" ht="12">
      <c r="A135" s="91">
        <v>6615</v>
      </c>
      <c r="B135" s="53" t="s">
        <v>729</v>
      </c>
      <c r="C135" s="54">
        <v>123</v>
      </c>
      <c r="D135" s="56"/>
      <c r="E135" s="56"/>
      <c r="F135" s="56"/>
      <c r="G135" s="56">
        <v>127111</v>
      </c>
      <c r="H135" s="56"/>
      <c r="I135" s="56"/>
      <c r="J135" s="76"/>
      <c r="K135" s="109">
        <f>SUM(D135:J135)</f>
        <v>127111</v>
      </c>
      <c r="L135" s="106">
        <f>K135-'[1]PRRAS'!$E134</f>
        <v>127111</v>
      </c>
    </row>
    <row r="136" spans="1:12" s="7" customFormat="1" ht="12">
      <c r="A136" s="91">
        <v>663</v>
      </c>
      <c r="B136" s="57" t="s">
        <v>86</v>
      </c>
      <c r="C136" s="54">
        <v>124</v>
      </c>
      <c r="D136" s="55">
        <f aca="true" t="shared" si="36" ref="D136:K136">SUM(D137:D138)</f>
        <v>0</v>
      </c>
      <c r="E136" s="55">
        <f t="shared" si="36"/>
        <v>0</v>
      </c>
      <c r="F136" s="55">
        <f t="shared" si="36"/>
        <v>0</v>
      </c>
      <c r="G136" s="55">
        <f t="shared" si="36"/>
        <v>0</v>
      </c>
      <c r="H136" s="55">
        <f t="shared" si="36"/>
        <v>0</v>
      </c>
      <c r="I136" s="55">
        <f t="shared" si="36"/>
        <v>0</v>
      </c>
      <c r="J136" s="75">
        <f t="shared" si="36"/>
        <v>0</v>
      </c>
      <c r="K136" s="81">
        <f t="shared" si="36"/>
        <v>0</v>
      </c>
      <c r="L136" s="106">
        <f>K136-'[1]PRRAS'!$E135</f>
        <v>0</v>
      </c>
    </row>
    <row r="137" spans="1:12" s="7" customFormat="1" ht="12">
      <c r="A137" s="91">
        <v>6631</v>
      </c>
      <c r="B137" s="53" t="s">
        <v>730</v>
      </c>
      <c r="C137" s="54">
        <v>125</v>
      </c>
      <c r="D137" s="56"/>
      <c r="E137" s="56"/>
      <c r="F137" s="56"/>
      <c r="G137" s="56"/>
      <c r="H137" s="56"/>
      <c r="I137" s="56"/>
      <c r="J137" s="76"/>
      <c r="K137" s="109">
        <f>SUM(D137:J137)</f>
        <v>0</v>
      </c>
      <c r="L137" s="106">
        <f>K137-'[1]PRRAS'!$E136</f>
        <v>0</v>
      </c>
    </row>
    <row r="138" spans="1:12" s="7" customFormat="1" ht="12">
      <c r="A138" s="91">
        <v>6632</v>
      </c>
      <c r="B138" s="57" t="s">
        <v>731</v>
      </c>
      <c r="C138" s="54">
        <v>126</v>
      </c>
      <c r="D138" s="56"/>
      <c r="E138" s="56"/>
      <c r="F138" s="56"/>
      <c r="G138" s="56"/>
      <c r="H138" s="56"/>
      <c r="I138" s="56"/>
      <c r="J138" s="76"/>
      <c r="K138" s="109">
        <f>SUM(D138:J138)</f>
        <v>0</v>
      </c>
      <c r="L138" s="106">
        <f>K138-'[1]PRRAS'!$E137</f>
        <v>0</v>
      </c>
    </row>
    <row r="139" spans="1:12" s="7" customFormat="1" ht="12">
      <c r="A139" s="91">
        <v>67</v>
      </c>
      <c r="B139" s="57" t="s">
        <v>87</v>
      </c>
      <c r="C139" s="54">
        <v>127</v>
      </c>
      <c r="D139" s="55">
        <f aca="true" t="shared" si="37" ref="D139:K139">D140+D144</f>
        <v>452586</v>
      </c>
      <c r="E139" s="55">
        <f t="shared" si="37"/>
        <v>19240</v>
      </c>
      <c r="F139" s="55">
        <f t="shared" si="37"/>
        <v>0</v>
      </c>
      <c r="G139" s="55">
        <f t="shared" si="37"/>
        <v>0</v>
      </c>
      <c r="H139" s="55">
        <f t="shared" si="37"/>
        <v>0</v>
      </c>
      <c r="I139" s="55">
        <f t="shared" si="37"/>
        <v>0</v>
      </c>
      <c r="J139" s="75">
        <f t="shared" si="37"/>
        <v>0</v>
      </c>
      <c r="K139" s="81">
        <f t="shared" si="37"/>
        <v>471826</v>
      </c>
      <c r="L139" s="106">
        <f>K139-'[1]PRRAS'!$E138</f>
        <v>471826</v>
      </c>
    </row>
    <row r="140" spans="1:12" s="7" customFormat="1" ht="24">
      <c r="A140" s="91">
        <v>671</v>
      </c>
      <c r="B140" s="58" t="s">
        <v>88</v>
      </c>
      <c r="C140" s="54">
        <v>128</v>
      </c>
      <c r="D140" s="55">
        <f aca="true" t="shared" si="38" ref="D140:K140">SUM(D141:D143)</f>
        <v>452586</v>
      </c>
      <c r="E140" s="55">
        <f t="shared" si="38"/>
        <v>19240</v>
      </c>
      <c r="F140" s="55">
        <f t="shared" si="38"/>
        <v>0</v>
      </c>
      <c r="G140" s="55">
        <f t="shared" si="38"/>
        <v>0</v>
      </c>
      <c r="H140" s="55">
        <f t="shared" si="38"/>
        <v>0</v>
      </c>
      <c r="I140" s="55">
        <f t="shared" si="38"/>
        <v>0</v>
      </c>
      <c r="J140" s="75">
        <f t="shared" si="38"/>
        <v>0</v>
      </c>
      <c r="K140" s="81">
        <f t="shared" si="38"/>
        <v>471826</v>
      </c>
      <c r="L140" s="106">
        <f>K140-'[1]PRRAS'!$E139</f>
        <v>471826</v>
      </c>
    </row>
    <row r="141" spans="1:12" s="7" customFormat="1" ht="12">
      <c r="A141" s="91">
        <v>6711</v>
      </c>
      <c r="B141" s="53" t="s">
        <v>89</v>
      </c>
      <c r="C141" s="54">
        <v>129</v>
      </c>
      <c r="D141" s="56">
        <v>452586</v>
      </c>
      <c r="E141" s="56">
        <v>9240</v>
      </c>
      <c r="F141" s="56"/>
      <c r="G141" s="56"/>
      <c r="H141" s="56"/>
      <c r="I141" s="56"/>
      <c r="J141" s="76"/>
      <c r="K141" s="109">
        <f>SUM(D141:J141)</f>
        <v>461826</v>
      </c>
      <c r="L141" s="106">
        <f>K141-'[1]PRRAS'!$E140</f>
        <v>461826</v>
      </c>
    </row>
    <row r="142" spans="1:12" s="7" customFormat="1" ht="12">
      <c r="A142" s="91">
        <v>6712</v>
      </c>
      <c r="B142" s="57" t="s">
        <v>90</v>
      </c>
      <c r="C142" s="54">
        <v>130</v>
      </c>
      <c r="D142" s="56"/>
      <c r="E142" s="56">
        <v>10000</v>
      </c>
      <c r="F142" s="56"/>
      <c r="G142" s="56"/>
      <c r="H142" s="56"/>
      <c r="I142" s="56"/>
      <c r="J142" s="76"/>
      <c r="K142" s="109">
        <f>SUM(D142:J142)</f>
        <v>10000</v>
      </c>
      <c r="L142" s="106">
        <f>K142-'[1]PRRAS'!$E141</f>
        <v>10000</v>
      </c>
    </row>
    <row r="143" spans="1:12" s="7" customFormat="1" ht="24">
      <c r="A143" s="91" t="s">
        <v>91</v>
      </c>
      <c r="B143" s="53" t="s">
        <v>92</v>
      </c>
      <c r="C143" s="54">
        <v>131</v>
      </c>
      <c r="D143" s="56"/>
      <c r="E143" s="56"/>
      <c r="F143" s="56"/>
      <c r="G143" s="56"/>
      <c r="H143" s="56"/>
      <c r="I143" s="56"/>
      <c r="J143" s="76"/>
      <c r="K143" s="109">
        <f>SUM(D143:J143)</f>
        <v>0</v>
      </c>
      <c r="L143" s="106">
        <f>K143-'[1]PRRAS'!$E142</f>
        <v>0</v>
      </c>
    </row>
    <row r="144" spans="1:12" s="7" customFormat="1" ht="12">
      <c r="A144" s="91" t="s">
        <v>93</v>
      </c>
      <c r="B144" s="53" t="s">
        <v>94</v>
      </c>
      <c r="C144" s="54">
        <v>132</v>
      </c>
      <c r="D144" s="55">
        <f aca="true" t="shared" si="39" ref="D144:K144">D145</f>
        <v>0</v>
      </c>
      <c r="E144" s="55">
        <f t="shared" si="39"/>
        <v>0</v>
      </c>
      <c r="F144" s="55">
        <f t="shared" si="39"/>
        <v>0</v>
      </c>
      <c r="G144" s="55">
        <f t="shared" si="39"/>
        <v>0</v>
      </c>
      <c r="H144" s="55">
        <f t="shared" si="39"/>
        <v>0</v>
      </c>
      <c r="I144" s="55">
        <f t="shared" si="39"/>
        <v>0</v>
      </c>
      <c r="J144" s="75">
        <f t="shared" si="39"/>
        <v>0</v>
      </c>
      <c r="K144" s="81">
        <f t="shared" si="39"/>
        <v>0</v>
      </c>
      <c r="L144" s="106">
        <f>K144-'[1]PRRAS'!$E143</f>
        <v>0</v>
      </c>
    </row>
    <row r="145" spans="1:12" s="7" customFormat="1" ht="12">
      <c r="A145" s="91" t="s">
        <v>95</v>
      </c>
      <c r="B145" s="53" t="s">
        <v>96</v>
      </c>
      <c r="C145" s="54">
        <v>133</v>
      </c>
      <c r="D145" s="56"/>
      <c r="E145" s="56"/>
      <c r="F145" s="56"/>
      <c r="G145" s="56"/>
      <c r="H145" s="56"/>
      <c r="I145" s="56"/>
      <c r="J145" s="76"/>
      <c r="K145" s="109">
        <f>SUM(D145:J145)</f>
        <v>0</v>
      </c>
      <c r="L145" s="106">
        <f>K145-'[1]PRRAS'!$E144</f>
        <v>0</v>
      </c>
    </row>
    <row r="146" spans="1:12" s="7" customFormat="1" ht="12">
      <c r="A146" s="91">
        <v>68</v>
      </c>
      <c r="B146" s="53" t="s">
        <v>97</v>
      </c>
      <c r="C146" s="54">
        <v>134</v>
      </c>
      <c r="D146" s="55">
        <f aca="true" t="shared" si="40" ref="D146:K146">D147+D157</f>
        <v>0</v>
      </c>
      <c r="E146" s="55">
        <f t="shared" si="40"/>
        <v>0</v>
      </c>
      <c r="F146" s="55">
        <f t="shared" si="40"/>
        <v>0</v>
      </c>
      <c r="G146" s="55">
        <f t="shared" si="40"/>
        <v>0</v>
      </c>
      <c r="H146" s="55">
        <f t="shared" si="40"/>
        <v>2180</v>
      </c>
      <c r="I146" s="55">
        <f t="shared" si="40"/>
        <v>0</v>
      </c>
      <c r="J146" s="75">
        <f t="shared" si="40"/>
        <v>0</v>
      </c>
      <c r="K146" s="81">
        <f t="shared" si="40"/>
        <v>2180</v>
      </c>
      <c r="L146" s="106">
        <f>K146-'[1]PRRAS'!$E145</f>
        <v>2180</v>
      </c>
    </row>
    <row r="147" spans="1:12" s="7" customFormat="1" ht="12">
      <c r="A147" s="91">
        <v>681</v>
      </c>
      <c r="B147" s="53" t="s">
        <v>98</v>
      </c>
      <c r="C147" s="54">
        <v>135</v>
      </c>
      <c r="D147" s="55">
        <f aca="true" t="shared" si="41" ref="D147:K147">SUM(D148:D156)</f>
        <v>0</v>
      </c>
      <c r="E147" s="55">
        <f t="shared" si="41"/>
        <v>0</v>
      </c>
      <c r="F147" s="55">
        <f t="shared" si="41"/>
        <v>0</v>
      </c>
      <c r="G147" s="55">
        <f t="shared" si="41"/>
        <v>0</v>
      </c>
      <c r="H147" s="55">
        <f t="shared" si="41"/>
        <v>0</v>
      </c>
      <c r="I147" s="55">
        <f t="shared" si="41"/>
        <v>0</v>
      </c>
      <c r="J147" s="75">
        <f t="shared" si="41"/>
        <v>0</v>
      </c>
      <c r="K147" s="81">
        <f t="shared" si="41"/>
        <v>0</v>
      </c>
      <c r="L147" s="106">
        <f>K147-'[1]PRRAS'!$E146</f>
        <v>0</v>
      </c>
    </row>
    <row r="148" spans="1:12" s="7" customFormat="1" ht="12">
      <c r="A148" s="91">
        <v>6811</v>
      </c>
      <c r="B148" s="53" t="s">
        <v>732</v>
      </c>
      <c r="C148" s="54">
        <v>136</v>
      </c>
      <c r="D148" s="56"/>
      <c r="E148" s="56"/>
      <c r="F148" s="56"/>
      <c r="G148" s="56"/>
      <c r="H148" s="56"/>
      <c r="I148" s="56"/>
      <c r="J148" s="76"/>
      <c r="K148" s="109">
        <f aca="true" t="shared" si="42" ref="K148:K158">SUM(D148:J148)</f>
        <v>0</v>
      </c>
      <c r="L148" s="106">
        <f>K148-'[1]PRRAS'!$E147</f>
        <v>0</v>
      </c>
    </row>
    <row r="149" spans="1:12" s="7" customFormat="1" ht="12">
      <c r="A149" s="91">
        <v>6812</v>
      </c>
      <c r="B149" s="53" t="s">
        <v>733</v>
      </c>
      <c r="C149" s="54">
        <v>137</v>
      </c>
      <c r="D149" s="56"/>
      <c r="E149" s="56"/>
      <c r="F149" s="56"/>
      <c r="G149" s="56"/>
      <c r="H149" s="56"/>
      <c r="I149" s="56"/>
      <c r="J149" s="76"/>
      <c r="K149" s="109">
        <f t="shared" si="42"/>
        <v>0</v>
      </c>
      <c r="L149" s="106">
        <f>K149-'[1]PRRAS'!$E148</f>
        <v>0</v>
      </c>
    </row>
    <row r="150" spans="1:12" s="7" customFormat="1" ht="12">
      <c r="A150" s="91">
        <v>6813</v>
      </c>
      <c r="B150" s="53" t="s">
        <v>734</v>
      </c>
      <c r="C150" s="54">
        <v>138</v>
      </c>
      <c r="D150" s="56"/>
      <c r="E150" s="56"/>
      <c r="F150" s="56"/>
      <c r="G150" s="56"/>
      <c r="H150" s="56"/>
      <c r="I150" s="56"/>
      <c r="J150" s="76"/>
      <c r="K150" s="109">
        <f t="shared" si="42"/>
        <v>0</v>
      </c>
      <c r="L150" s="106">
        <f>K150-'[1]PRRAS'!$E149</f>
        <v>0</v>
      </c>
    </row>
    <row r="151" spans="1:12" s="7" customFormat="1" ht="12">
      <c r="A151" s="91">
        <v>6814</v>
      </c>
      <c r="B151" s="53" t="s">
        <v>735</v>
      </c>
      <c r="C151" s="54">
        <v>139</v>
      </c>
      <c r="D151" s="56"/>
      <c r="E151" s="56"/>
      <c r="F151" s="56"/>
      <c r="G151" s="56"/>
      <c r="H151" s="56"/>
      <c r="I151" s="56"/>
      <c r="J151" s="76"/>
      <c r="K151" s="109">
        <f t="shared" si="42"/>
        <v>0</v>
      </c>
      <c r="L151" s="106">
        <f>K151-'[1]PRRAS'!$E150</f>
        <v>0</v>
      </c>
    </row>
    <row r="152" spans="1:12" s="7" customFormat="1" ht="12">
      <c r="A152" s="91">
        <v>6815</v>
      </c>
      <c r="B152" s="53" t="s">
        <v>99</v>
      </c>
      <c r="C152" s="54">
        <v>140</v>
      </c>
      <c r="D152" s="56"/>
      <c r="E152" s="56"/>
      <c r="F152" s="56"/>
      <c r="G152" s="56"/>
      <c r="H152" s="56"/>
      <c r="I152" s="56"/>
      <c r="J152" s="76"/>
      <c r="K152" s="109">
        <f t="shared" si="42"/>
        <v>0</v>
      </c>
      <c r="L152" s="106">
        <f>K152-'[1]PRRAS'!$E151</f>
        <v>0</v>
      </c>
    </row>
    <row r="153" spans="1:12" s="7" customFormat="1" ht="12">
      <c r="A153" s="91">
        <v>6816</v>
      </c>
      <c r="B153" s="53" t="s">
        <v>736</v>
      </c>
      <c r="C153" s="54">
        <v>141</v>
      </c>
      <c r="D153" s="56"/>
      <c r="E153" s="56"/>
      <c r="F153" s="56"/>
      <c r="G153" s="56"/>
      <c r="H153" s="56"/>
      <c r="I153" s="56"/>
      <c r="J153" s="76"/>
      <c r="K153" s="109">
        <f t="shared" si="42"/>
        <v>0</v>
      </c>
      <c r="L153" s="106">
        <f>K153-'[1]PRRAS'!$E152</f>
        <v>0</v>
      </c>
    </row>
    <row r="154" spans="1:12" s="7" customFormat="1" ht="12">
      <c r="A154" s="91">
        <v>6817</v>
      </c>
      <c r="B154" s="53" t="s">
        <v>737</v>
      </c>
      <c r="C154" s="54">
        <v>142</v>
      </c>
      <c r="D154" s="56"/>
      <c r="E154" s="56"/>
      <c r="F154" s="56"/>
      <c r="G154" s="56"/>
      <c r="H154" s="56"/>
      <c r="I154" s="56"/>
      <c r="J154" s="76"/>
      <c r="K154" s="109">
        <f t="shared" si="42"/>
        <v>0</v>
      </c>
      <c r="L154" s="106">
        <f>K154-'[1]PRRAS'!$E153</f>
        <v>0</v>
      </c>
    </row>
    <row r="155" spans="1:12" s="7" customFormat="1" ht="12">
      <c r="A155" s="91">
        <v>6818</v>
      </c>
      <c r="B155" s="53" t="s">
        <v>738</v>
      </c>
      <c r="C155" s="54">
        <v>143</v>
      </c>
      <c r="D155" s="56"/>
      <c r="E155" s="56"/>
      <c r="F155" s="56"/>
      <c r="G155" s="56"/>
      <c r="H155" s="56"/>
      <c r="I155" s="56"/>
      <c r="J155" s="76"/>
      <c r="K155" s="109">
        <f t="shared" si="42"/>
        <v>0</v>
      </c>
      <c r="L155" s="106">
        <f>K155-'[1]PRRAS'!$E154</f>
        <v>0</v>
      </c>
    </row>
    <row r="156" spans="1:12" s="7" customFormat="1" ht="12">
      <c r="A156" s="91">
        <v>6819</v>
      </c>
      <c r="B156" s="53" t="s">
        <v>739</v>
      </c>
      <c r="C156" s="54">
        <v>144</v>
      </c>
      <c r="D156" s="56"/>
      <c r="E156" s="56"/>
      <c r="F156" s="56"/>
      <c r="G156" s="56"/>
      <c r="H156" s="56"/>
      <c r="I156" s="56"/>
      <c r="J156" s="76"/>
      <c r="K156" s="109">
        <f t="shared" si="42"/>
        <v>0</v>
      </c>
      <c r="L156" s="106">
        <f>K156-'[1]PRRAS'!$E155</f>
        <v>0</v>
      </c>
    </row>
    <row r="157" spans="1:12" s="7" customFormat="1" ht="12">
      <c r="A157" s="91">
        <v>683</v>
      </c>
      <c r="B157" s="53" t="s">
        <v>100</v>
      </c>
      <c r="C157" s="54">
        <v>145</v>
      </c>
      <c r="D157" s="55">
        <f aca="true" t="shared" si="43" ref="D157:K157">D158</f>
        <v>0</v>
      </c>
      <c r="E157" s="55">
        <f t="shared" si="43"/>
        <v>0</v>
      </c>
      <c r="F157" s="55">
        <f t="shared" si="43"/>
        <v>0</v>
      </c>
      <c r="G157" s="55">
        <f t="shared" si="43"/>
        <v>0</v>
      </c>
      <c r="H157" s="55">
        <f t="shared" si="43"/>
        <v>2180</v>
      </c>
      <c r="I157" s="55">
        <f t="shared" si="43"/>
        <v>0</v>
      </c>
      <c r="J157" s="75">
        <f t="shared" si="43"/>
        <v>0</v>
      </c>
      <c r="K157" s="81">
        <f t="shared" si="43"/>
        <v>2180</v>
      </c>
      <c r="L157" s="106">
        <f>K157-'[1]PRRAS'!$E156</f>
        <v>2180</v>
      </c>
    </row>
    <row r="158" spans="1:12" s="7" customFormat="1" ht="12">
      <c r="A158" s="91">
        <v>6831</v>
      </c>
      <c r="B158" s="53" t="s">
        <v>740</v>
      </c>
      <c r="C158" s="54">
        <v>146</v>
      </c>
      <c r="D158" s="56"/>
      <c r="E158" s="56"/>
      <c r="F158" s="56"/>
      <c r="G158" s="56"/>
      <c r="H158" s="56">
        <v>2180</v>
      </c>
      <c r="I158" s="56"/>
      <c r="J158" s="76"/>
      <c r="K158" s="109">
        <f t="shared" si="42"/>
        <v>2180</v>
      </c>
      <c r="L158" s="106">
        <f>K158-'[1]PRRAS'!$E157</f>
        <v>2180</v>
      </c>
    </row>
    <row r="159" spans="1:12" s="7" customFormat="1" ht="12">
      <c r="A159" s="91">
        <v>3</v>
      </c>
      <c r="B159" s="53" t="s">
        <v>101</v>
      </c>
      <c r="C159" s="54">
        <v>147</v>
      </c>
      <c r="D159" s="55">
        <f aca="true" t="shared" si="44" ref="D159:K159">D160+D172+D206+D225+D233+D251+D260</f>
        <v>459586</v>
      </c>
      <c r="E159" s="55">
        <f t="shared" si="44"/>
        <v>9240</v>
      </c>
      <c r="F159" s="55">
        <f t="shared" si="44"/>
        <v>2000</v>
      </c>
      <c r="G159" s="55">
        <f t="shared" si="44"/>
        <v>135590</v>
      </c>
      <c r="H159" s="55">
        <f t="shared" si="44"/>
        <v>17285</v>
      </c>
      <c r="I159" s="55">
        <f t="shared" si="44"/>
        <v>0</v>
      </c>
      <c r="J159" s="75">
        <f t="shared" si="44"/>
        <v>4448323</v>
      </c>
      <c r="K159" s="81">
        <f t="shared" si="44"/>
        <v>5072024</v>
      </c>
      <c r="L159" s="106">
        <f>K159-'[1]PRRAS'!$E158</f>
        <v>5072024</v>
      </c>
    </row>
    <row r="160" spans="1:12" s="7" customFormat="1" ht="12">
      <c r="A160" s="91">
        <v>31</v>
      </c>
      <c r="B160" s="53" t="s">
        <v>102</v>
      </c>
      <c r="C160" s="54">
        <v>148</v>
      </c>
      <c r="D160" s="55">
        <f aca="true" t="shared" si="45" ref="D160:K160">D161+D166+D168</f>
        <v>0</v>
      </c>
      <c r="E160" s="55">
        <f t="shared" si="45"/>
        <v>9240</v>
      </c>
      <c r="F160" s="55">
        <f t="shared" si="45"/>
        <v>0</v>
      </c>
      <c r="G160" s="55">
        <f t="shared" si="45"/>
        <v>88285</v>
      </c>
      <c r="H160" s="55">
        <f t="shared" si="45"/>
        <v>0</v>
      </c>
      <c r="I160" s="55">
        <f t="shared" si="45"/>
        <v>0</v>
      </c>
      <c r="J160" s="75">
        <f t="shared" si="45"/>
        <v>4427820</v>
      </c>
      <c r="K160" s="81">
        <f t="shared" si="45"/>
        <v>4525345</v>
      </c>
      <c r="L160" s="106">
        <f>K160-'[1]PRRAS'!$E159</f>
        <v>4525345</v>
      </c>
    </row>
    <row r="161" spans="1:12" s="7" customFormat="1" ht="12">
      <c r="A161" s="91">
        <v>311</v>
      </c>
      <c r="B161" s="53" t="s">
        <v>103</v>
      </c>
      <c r="C161" s="54">
        <v>149</v>
      </c>
      <c r="D161" s="55">
        <f aca="true" t="shared" si="46" ref="D161:K161">SUM(D162:D165)</f>
        <v>0</v>
      </c>
      <c r="E161" s="55">
        <f t="shared" si="46"/>
        <v>7884</v>
      </c>
      <c r="F161" s="55">
        <f t="shared" si="46"/>
        <v>0</v>
      </c>
      <c r="G161" s="55">
        <f t="shared" si="46"/>
        <v>75326</v>
      </c>
      <c r="H161" s="55">
        <f t="shared" si="46"/>
        <v>0</v>
      </c>
      <c r="I161" s="55">
        <f t="shared" si="46"/>
        <v>0</v>
      </c>
      <c r="J161" s="75">
        <f t="shared" si="46"/>
        <v>3733906</v>
      </c>
      <c r="K161" s="81">
        <f t="shared" si="46"/>
        <v>3817116</v>
      </c>
      <c r="L161" s="106">
        <f>K161-'[1]PRRAS'!$E160</f>
        <v>3817116</v>
      </c>
    </row>
    <row r="162" spans="1:12" s="7" customFormat="1" ht="12">
      <c r="A162" s="91">
        <v>3111</v>
      </c>
      <c r="B162" s="53" t="s">
        <v>741</v>
      </c>
      <c r="C162" s="54">
        <v>150</v>
      </c>
      <c r="D162" s="56"/>
      <c r="E162" s="56">
        <v>7884</v>
      </c>
      <c r="F162" s="56"/>
      <c r="G162" s="56">
        <v>75326</v>
      </c>
      <c r="H162" s="56"/>
      <c r="I162" s="56"/>
      <c r="J162" s="76">
        <v>3733906</v>
      </c>
      <c r="K162" s="109">
        <f aca="true" t="shared" si="47" ref="K162:K171">SUM(D162:J162)</f>
        <v>3817116</v>
      </c>
      <c r="L162" s="106">
        <f>K162-'[1]PRRAS'!$E161</f>
        <v>3817116</v>
      </c>
    </row>
    <row r="163" spans="1:12" s="7" customFormat="1" ht="12">
      <c r="A163" s="91">
        <v>3112</v>
      </c>
      <c r="B163" s="53" t="s">
        <v>742</v>
      </c>
      <c r="C163" s="54">
        <v>151</v>
      </c>
      <c r="D163" s="56"/>
      <c r="E163" s="56"/>
      <c r="F163" s="56"/>
      <c r="G163" s="56"/>
      <c r="H163" s="56"/>
      <c r="I163" s="56"/>
      <c r="J163" s="76"/>
      <c r="K163" s="109">
        <f t="shared" si="47"/>
        <v>0</v>
      </c>
      <c r="L163" s="106">
        <f>K163-'[1]PRRAS'!$E162</f>
        <v>0</v>
      </c>
    </row>
    <row r="164" spans="1:12" s="7" customFormat="1" ht="12">
      <c r="A164" s="91">
        <v>3113</v>
      </c>
      <c r="B164" s="53" t="s">
        <v>743</v>
      </c>
      <c r="C164" s="54">
        <v>152</v>
      </c>
      <c r="D164" s="56"/>
      <c r="E164" s="56"/>
      <c r="F164" s="56"/>
      <c r="G164" s="56"/>
      <c r="H164" s="56"/>
      <c r="I164" s="56"/>
      <c r="J164" s="76"/>
      <c r="K164" s="109">
        <f t="shared" si="47"/>
        <v>0</v>
      </c>
      <c r="L164" s="106">
        <f>K164-'[1]PRRAS'!$E163</f>
        <v>0</v>
      </c>
    </row>
    <row r="165" spans="1:12" s="7" customFormat="1" ht="12">
      <c r="A165" s="91">
        <v>3114</v>
      </c>
      <c r="B165" s="53" t="s">
        <v>744</v>
      </c>
      <c r="C165" s="54">
        <v>153</v>
      </c>
      <c r="D165" s="56"/>
      <c r="E165" s="56"/>
      <c r="F165" s="56"/>
      <c r="G165" s="56"/>
      <c r="H165" s="56"/>
      <c r="I165" s="56"/>
      <c r="J165" s="76"/>
      <c r="K165" s="109">
        <f t="shared" si="47"/>
        <v>0</v>
      </c>
      <c r="L165" s="106">
        <f>K165-'[1]PRRAS'!$E164</f>
        <v>0</v>
      </c>
    </row>
    <row r="166" spans="1:12" s="7" customFormat="1" ht="12">
      <c r="A166" s="91">
        <v>312</v>
      </c>
      <c r="B166" s="53" t="s">
        <v>104</v>
      </c>
      <c r="C166" s="54">
        <v>154</v>
      </c>
      <c r="D166" s="55">
        <f aca="true" t="shared" si="48" ref="D166:K166">D167</f>
        <v>0</v>
      </c>
      <c r="E166" s="55">
        <f t="shared" si="48"/>
        <v>0</v>
      </c>
      <c r="F166" s="55">
        <f t="shared" si="48"/>
        <v>0</v>
      </c>
      <c r="G166" s="55">
        <f t="shared" si="48"/>
        <v>0</v>
      </c>
      <c r="H166" s="55">
        <f t="shared" si="48"/>
        <v>0</v>
      </c>
      <c r="I166" s="55">
        <f t="shared" si="48"/>
        <v>0</v>
      </c>
      <c r="J166" s="75">
        <f t="shared" si="48"/>
        <v>51375</v>
      </c>
      <c r="K166" s="81">
        <f t="shared" si="48"/>
        <v>51375</v>
      </c>
      <c r="L166" s="106">
        <f>K166-'[1]PRRAS'!$E165</f>
        <v>51375</v>
      </c>
    </row>
    <row r="167" spans="1:12" s="7" customFormat="1" ht="12">
      <c r="A167" s="91">
        <v>3121</v>
      </c>
      <c r="B167" s="53" t="s">
        <v>745</v>
      </c>
      <c r="C167" s="54">
        <v>155</v>
      </c>
      <c r="D167" s="56"/>
      <c r="E167" s="56"/>
      <c r="F167" s="56"/>
      <c r="G167" s="56"/>
      <c r="H167" s="56"/>
      <c r="I167" s="56"/>
      <c r="J167" s="76">
        <v>51375</v>
      </c>
      <c r="K167" s="109">
        <f t="shared" si="47"/>
        <v>51375</v>
      </c>
      <c r="L167" s="106">
        <f>K167-'[1]PRRAS'!$E166</f>
        <v>51375</v>
      </c>
    </row>
    <row r="168" spans="1:12" s="7" customFormat="1" ht="12">
      <c r="A168" s="91">
        <v>313</v>
      </c>
      <c r="B168" s="53" t="s">
        <v>105</v>
      </c>
      <c r="C168" s="54">
        <v>156</v>
      </c>
      <c r="D168" s="55">
        <f aca="true" t="shared" si="49" ref="D168:K168">SUM(D169:D171)</f>
        <v>0</v>
      </c>
      <c r="E168" s="55">
        <f t="shared" si="49"/>
        <v>1356</v>
      </c>
      <c r="F168" s="55">
        <f t="shared" si="49"/>
        <v>0</v>
      </c>
      <c r="G168" s="55">
        <f t="shared" si="49"/>
        <v>12959</v>
      </c>
      <c r="H168" s="55">
        <f t="shared" si="49"/>
        <v>0</v>
      </c>
      <c r="I168" s="55">
        <f t="shared" si="49"/>
        <v>0</v>
      </c>
      <c r="J168" s="75">
        <f t="shared" si="49"/>
        <v>642539</v>
      </c>
      <c r="K168" s="81">
        <f t="shared" si="49"/>
        <v>656854</v>
      </c>
      <c r="L168" s="106">
        <f>K168-'[1]PRRAS'!$E167</f>
        <v>656854</v>
      </c>
    </row>
    <row r="169" spans="1:12" s="7" customFormat="1" ht="12">
      <c r="A169" s="91">
        <v>3131</v>
      </c>
      <c r="B169" s="53" t="s">
        <v>746</v>
      </c>
      <c r="C169" s="54">
        <v>157</v>
      </c>
      <c r="D169" s="56"/>
      <c r="E169" s="56"/>
      <c r="F169" s="56"/>
      <c r="G169" s="56"/>
      <c r="H169" s="56"/>
      <c r="I169" s="56"/>
      <c r="J169" s="76"/>
      <c r="K169" s="109">
        <f t="shared" si="47"/>
        <v>0</v>
      </c>
      <c r="L169" s="106">
        <f>K169-'[1]PRRAS'!$E168</f>
        <v>0</v>
      </c>
    </row>
    <row r="170" spans="1:12" s="7" customFormat="1" ht="12">
      <c r="A170" s="91">
        <v>3132</v>
      </c>
      <c r="B170" s="53" t="s">
        <v>747</v>
      </c>
      <c r="C170" s="54">
        <v>158</v>
      </c>
      <c r="D170" s="56"/>
      <c r="E170" s="56">
        <v>1222</v>
      </c>
      <c r="F170" s="56"/>
      <c r="G170" s="56">
        <v>11675</v>
      </c>
      <c r="H170" s="56"/>
      <c r="I170" s="56"/>
      <c r="J170" s="76">
        <v>578756</v>
      </c>
      <c r="K170" s="109">
        <f t="shared" si="47"/>
        <v>591653</v>
      </c>
      <c r="L170" s="106">
        <f>K170-'[1]PRRAS'!$E169</f>
        <v>591653</v>
      </c>
    </row>
    <row r="171" spans="1:12" s="7" customFormat="1" ht="12">
      <c r="A171" s="91">
        <v>3133</v>
      </c>
      <c r="B171" s="53" t="s">
        <v>685</v>
      </c>
      <c r="C171" s="54">
        <v>159</v>
      </c>
      <c r="D171" s="56"/>
      <c r="E171" s="56">
        <v>134</v>
      </c>
      <c r="F171" s="56"/>
      <c r="G171" s="56">
        <v>1284</v>
      </c>
      <c r="H171" s="56"/>
      <c r="I171" s="56"/>
      <c r="J171" s="76">
        <v>63783</v>
      </c>
      <c r="K171" s="109">
        <f t="shared" si="47"/>
        <v>65201</v>
      </c>
      <c r="L171" s="106">
        <f>K171-'[1]PRRAS'!$E170</f>
        <v>65201</v>
      </c>
    </row>
    <row r="172" spans="1:12" s="7" customFormat="1" ht="12">
      <c r="A172" s="91">
        <v>32</v>
      </c>
      <c r="B172" s="53" t="s">
        <v>106</v>
      </c>
      <c r="C172" s="54">
        <v>160</v>
      </c>
      <c r="D172" s="55">
        <f aca="true" t="shared" si="50" ref="D172:K172">D173+D178+D186+D196+D198</f>
        <v>456038</v>
      </c>
      <c r="E172" s="55">
        <f t="shared" si="50"/>
        <v>0</v>
      </c>
      <c r="F172" s="55">
        <f t="shared" si="50"/>
        <v>2000</v>
      </c>
      <c r="G172" s="55">
        <f t="shared" si="50"/>
        <v>43871</v>
      </c>
      <c r="H172" s="55">
        <f t="shared" si="50"/>
        <v>17285</v>
      </c>
      <c r="I172" s="55">
        <f t="shared" si="50"/>
        <v>0</v>
      </c>
      <c r="J172" s="75">
        <f t="shared" si="50"/>
        <v>20503</v>
      </c>
      <c r="K172" s="81">
        <f t="shared" si="50"/>
        <v>539697</v>
      </c>
      <c r="L172" s="106">
        <f>K172-'[1]PRRAS'!$E171</f>
        <v>539697</v>
      </c>
    </row>
    <row r="173" spans="1:12" s="7" customFormat="1" ht="12">
      <c r="A173" s="91">
        <v>321</v>
      </c>
      <c r="B173" s="53" t="s">
        <v>107</v>
      </c>
      <c r="C173" s="54">
        <v>161</v>
      </c>
      <c r="D173" s="55">
        <f aca="true" t="shared" si="51" ref="D173:K173">SUM(D174:D177)</f>
        <v>115711</v>
      </c>
      <c r="E173" s="55">
        <f t="shared" si="51"/>
        <v>0</v>
      </c>
      <c r="F173" s="55">
        <f t="shared" si="51"/>
        <v>0</v>
      </c>
      <c r="G173" s="55">
        <f t="shared" si="51"/>
        <v>1824</v>
      </c>
      <c r="H173" s="55">
        <f t="shared" si="51"/>
        <v>10338</v>
      </c>
      <c r="I173" s="55">
        <f t="shared" si="51"/>
        <v>0</v>
      </c>
      <c r="J173" s="75">
        <f t="shared" si="51"/>
        <v>1823</v>
      </c>
      <c r="K173" s="81">
        <f t="shared" si="51"/>
        <v>129696</v>
      </c>
      <c r="L173" s="106">
        <f>K173-'[1]PRRAS'!$E172</f>
        <v>129696</v>
      </c>
    </row>
    <row r="174" spans="1:12" s="7" customFormat="1" ht="12">
      <c r="A174" s="91">
        <v>3211</v>
      </c>
      <c r="B174" s="53" t="s">
        <v>748</v>
      </c>
      <c r="C174" s="54">
        <v>162</v>
      </c>
      <c r="D174" s="56">
        <v>11907</v>
      </c>
      <c r="E174" s="56"/>
      <c r="F174" s="56"/>
      <c r="G174" s="56">
        <v>600</v>
      </c>
      <c r="H174" s="56">
        <v>10338</v>
      </c>
      <c r="I174" s="56"/>
      <c r="J174" s="76">
        <v>1823</v>
      </c>
      <c r="K174" s="109">
        <f aca="true" t="shared" si="52" ref="K174:K205">SUM(D174:J174)</f>
        <v>24668</v>
      </c>
      <c r="L174" s="106">
        <f>K174-'[1]PRRAS'!$E173</f>
        <v>24668</v>
      </c>
    </row>
    <row r="175" spans="1:12" s="7" customFormat="1" ht="12">
      <c r="A175" s="91">
        <v>3212</v>
      </c>
      <c r="B175" s="53" t="s">
        <v>749</v>
      </c>
      <c r="C175" s="54">
        <v>163</v>
      </c>
      <c r="D175" s="56">
        <v>97027</v>
      </c>
      <c r="E175" s="56"/>
      <c r="F175" s="56"/>
      <c r="G175" s="56"/>
      <c r="H175" s="56"/>
      <c r="I175" s="56"/>
      <c r="J175" s="76"/>
      <c r="K175" s="109">
        <f t="shared" si="52"/>
        <v>97027</v>
      </c>
      <c r="L175" s="106">
        <f>K175-'[1]PRRAS'!$E174</f>
        <v>97027</v>
      </c>
    </row>
    <row r="176" spans="1:12" s="7" customFormat="1" ht="12">
      <c r="A176" s="91">
        <v>3213</v>
      </c>
      <c r="B176" s="53" t="s">
        <v>750</v>
      </c>
      <c r="C176" s="54">
        <v>164</v>
      </c>
      <c r="D176" s="56">
        <v>6777</v>
      </c>
      <c r="E176" s="56"/>
      <c r="F176" s="56"/>
      <c r="G176" s="56"/>
      <c r="H176" s="56"/>
      <c r="I176" s="56"/>
      <c r="J176" s="76"/>
      <c r="K176" s="109">
        <f t="shared" si="52"/>
        <v>6777</v>
      </c>
      <c r="L176" s="106">
        <f>K176-'[1]PRRAS'!$E175</f>
        <v>6777</v>
      </c>
    </row>
    <row r="177" spans="1:12" s="7" customFormat="1" ht="12">
      <c r="A177" s="91">
        <v>3214</v>
      </c>
      <c r="B177" s="53" t="s">
        <v>751</v>
      </c>
      <c r="C177" s="54">
        <v>165</v>
      </c>
      <c r="D177" s="56"/>
      <c r="E177" s="56"/>
      <c r="F177" s="56"/>
      <c r="G177" s="56">
        <v>1224</v>
      </c>
      <c r="H177" s="56"/>
      <c r="I177" s="56"/>
      <c r="J177" s="76"/>
      <c r="K177" s="109">
        <f t="shared" si="52"/>
        <v>1224</v>
      </c>
      <c r="L177" s="106">
        <f>K177-'[1]PRRAS'!$E176</f>
        <v>1224</v>
      </c>
    </row>
    <row r="178" spans="1:12" s="7" customFormat="1" ht="12">
      <c r="A178" s="91">
        <v>322</v>
      </c>
      <c r="B178" s="53" t="s">
        <v>108</v>
      </c>
      <c r="C178" s="54">
        <v>166</v>
      </c>
      <c r="D178" s="55">
        <f aca="true" t="shared" si="53" ref="D178:K178">SUM(D179:D185)</f>
        <v>163823</v>
      </c>
      <c r="E178" s="55">
        <f t="shared" si="53"/>
        <v>0</v>
      </c>
      <c r="F178" s="55">
        <f t="shared" si="53"/>
        <v>1000</v>
      </c>
      <c r="G178" s="55">
        <f t="shared" si="53"/>
        <v>8037</v>
      </c>
      <c r="H178" s="55">
        <f t="shared" si="53"/>
        <v>4543</v>
      </c>
      <c r="I178" s="55">
        <f t="shared" si="53"/>
        <v>0</v>
      </c>
      <c r="J178" s="75">
        <f t="shared" si="53"/>
        <v>0</v>
      </c>
      <c r="K178" s="81">
        <f t="shared" si="53"/>
        <v>177403</v>
      </c>
      <c r="L178" s="106">
        <f>K178-'[1]PRRAS'!$E177</f>
        <v>177403</v>
      </c>
    </row>
    <row r="179" spans="1:12" s="7" customFormat="1" ht="12">
      <c r="A179" s="91">
        <v>3221</v>
      </c>
      <c r="B179" s="53" t="s">
        <v>752</v>
      </c>
      <c r="C179" s="54">
        <v>167</v>
      </c>
      <c r="D179" s="56">
        <v>64235</v>
      </c>
      <c r="E179" s="56"/>
      <c r="F179" s="56">
        <v>1000</v>
      </c>
      <c r="G179" s="56">
        <v>1277</v>
      </c>
      <c r="H179" s="56">
        <v>1842</v>
      </c>
      <c r="I179" s="56"/>
      <c r="J179" s="76"/>
      <c r="K179" s="109">
        <f t="shared" si="52"/>
        <v>68354</v>
      </c>
      <c r="L179" s="106">
        <f>K179-'[1]PRRAS'!$E178</f>
        <v>68354</v>
      </c>
    </row>
    <row r="180" spans="1:12" s="7" customFormat="1" ht="12">
      <c r="A180" s="91">
        <v>3222</v>
      </c>
      <c r="B180" s="53" t="s">
        <v>753</v>
      </c>
      <c r="C180" s="54">
        <v>168</v>
      </c>
      <c r="D180" s="56"/>
      <c r="E180" s="56"/>
      <c r="F180" s="56"/>
      <c r="G180" s="56"/>
      <c r="H180" s="56"/>
      <c r="I180" s="56"/>
      <c r="J180" s="76"/>
      <c r="K180" s="109">
        <f t="shared" si="52"/>
        <v>0</v>
      </c>
      <c r="L180" s="106">
        <f>K180-'[1]PRRAS'!$E179</f>
        <v>0</v>
      </c>
    </row>
    <row r="181" spans="1:12" s="7" customFormat="1" ht="12">
      <c r="A181" s="91">
        <v>3223</v>
      </c>
      <c r="B181" s="53" t="s">
        <v>754</v>
      </c>
      <c r="C181" s="54">
        <v>169</v>
      </c>
      <c r="D181" s="56">
        <v>79889</v>
      </c>
      <c r="E181" s="56"/>
      <c r="F181" s="56"/>
      <c r="G181" s="56">
        <v>76</v>
      </c>
      <c r="H181" s="56"/>
      <c r="I181" s="56"/>
      <c r="J181" s="76"/>
      <c r="K181" s="109">
        <f t="shared" si="52"/>
        <v>79965</v>
      </c>
      <c r="L181" s="106">
        <f>K181-'[1]PRRAS'!$E180</f>
        <v>79965</v>
      </c>
    </row>
    <row r="182" spans="1:12" s="7" customFormat="1" ht="12">
      <c r="A182" s="91">
        <v>3224</v>
      </c>
      <c r="B182" s="53" t="s">
        <v>755</v>
      </c>
      <c r="C182" s="54">
        <v>170</v>
      </c>
      <c r="D182" s="56">
        <v>10472</v>
      </c>
      <c r="E182" s="56"/>
      <c r="F182" s="56"/>
      <c r="G182" s="56">
        <v>4774</v>
      </c>
      <c r="H182" s="56">
        <v>2701</v>
      </c>
      <c r="I182" s="56"/>
      <c r="J182" s="76"/>
      <c r="K182" s="109">
        <f t="shared" si="52"/>
        <v>17947</v>
      </c>
      <c r="L182" s="106">
        <f>K182-'[1]PRRAS'!$E181</f>
        <v>17947</v>
      </c>
    </row>
    <row r="183" spans="1:12" s="7" customFormat="1" ht="12">
      <c r="A183" s="91">
        <v>3225</v>
      </c>
      <c r="B183" s="53" t="s">
        <v>756</v>
      </c>
      <c r="C183" s="54">
        <v>171</v>
      </c>
      <c r="D183" s="56">
        <v>7601</v>
      </c>
      <c r="E183" s="56"/>
      <c r="F183" s="56"/>
      <c r="G183" s="56">
        <v>1910</v>
      </c>
      <c r="H183" s="56"/>
      <c r="I183" s="56"/>
      <c r="J183" s="76"/>
      <c r="K183" s="109">
        <f t="shared" si="52"/>
        <v>9511</v>
      </c>
      <c r="L183" s="106">
        <f>K183-'[1]PRRAS'!$E182</f>
        <v>9511</v>
      </c>
    </row>
    <row r="184" spans="1:12" s="7" customFormat="1" ht="12">
      <c r="A184" s="91">
        <v>3226</v>
      </c>
      <c r="B184" s="53" t="s">
        <v>109</v>
      </c>
      <c r="C184" s="54">
        <v>172</v>
      </c>
      <c r="D184" s="56"/>
      <c r="E184" s="56"/>
      <c r="F184" s="56"/>
      <c r="G184" s="56"/>
      <c r="H184" s="56"/>
      <c r="I184" s="56"/>
      <c r="J184" s="76"/>
      <c r="K184" s="109">
        <f t="shared" si="52"/>
        <v>0</v>
      </c>
      <c r="L184" s="106">
        <f>K184-'[1]PRRAS'!$E183</f>
        <v>0</v>
      </c>
    </row>
    <row r="185" spans="1:12" s="7" customFormat="1" ht="12">
      <c r="A185" s="91">
        <v>3227</v>
      </c>
      <c r="B185" s="53" t="s">
        <v>757</v>
      </c>
      <c r="C185" s="54">
        <v>173</v>
      </c>
      <c r="D185" s="56">
        <v>1626</v>
      </c>
      <c r="E185" s="56"/>
      <c r="F185" s="56"/>
      <c r="G185" s="56"/>
      <c r="H185" s="56"/>
      <c r="I185" s="56"/>
      <c r="J185" s="76"/>
      <c r="K185" s="109">
        <f t="shared" si="52"/>
        <v>1626</v>
      </c>
      <c r="L185" s="106">
        <f>K185-'[1]PRRAS'!$E184</f>
        <v>1626</v>
      </c>
    </row>
    <row r="186" spans="1:12" s="7" customFormat="1" ht="12">
      <c r="A186" s="91">
        <v>323</v>
      </c>
      <c r="B186" s="53" t="s">
        <v>110</v>
      </c>
      <c r="C186" s="54">
        <v>174</v>
      </c>
      <c r="D186" s="55">
        <f aca="true" t="shared" si="54" ref="D186:K186">SUM(D187:D195)</f>
        <v>169504</v>
      </c>
      <c r="E186" s="55">
        <f t="shared" si="54"/>
        <v>0</v>
      </c>
      <c r="F186" s="55">
        <f t="shared" si="54"/>
        <v>0</v>
      </c>
      <c r="G186" s="55">
        <f t="shared" si="54"/>
        <v>16051</v>
      </c>
      <c r="H186" s="55">
        <f t="shared" si="54"/>
        <v>1354</v>
      </c>
      <c r="I186" s="55">
        <f t="shared" si="54"/>
        <v>0</v>
      </c>
      <c r="J186" s="75">
        <f t="shared" si="54"/>
        <v>7683</v>
      </c>
      <c r="K186" s="81">
        <f t="shared" si="54"/>
        <v>194592</v>
      </c>
      <c r="L186" s="106">
        <f>K186-'[1]PRRAS'!$E185</f>
        <v>194592</v>
      </c>
    </row>
    <row r="187" spans="1:12" s="7" customFormat="1" ht="12">
      <c r="A187" s="91">
        <v>3231</v>
      </c>
      <c r="B187" s="53" t="s">
        <v>758</v>
      </c>
      <c r="C187" s="54">
        <v>175</v>
      </c>
      <c r="D187" s="56">
        <v>21327</v>
      </c>
      <c r="E187" s="56"/>
      <c r="F187" s="56"/>
      <c r="G187" s="56">
        <v>461</v>
      </c>
      <c r="H187" s="56"/>
      <c r="I187" s="56"/>
      <c r="J187" s="76"/>
      <c r="K187" s="109">
        <f t="shared" si="52"/>
        <v>21788</v>
      </c>
      <c r="L187" s="106">
        <f>K187-'[1]PRRAS'!$E186</f>
        <v>21788</v>
      </c>
    </row>
    <row r="188" spans="1:12" s="7" customFormat="1" ht="12">
      <c r="A188" s="91">
        <v>3232</v>
      </c>
      <c r="B188" s="53" t="s">
        <v>759</v>
      </c>
      <c r="C188" s="54">
        <v>176</v>
      </c>
      <c r="D188" s="56">
        <v>28442</v>
      </c>
      <c r="E188" s="56"/>
      <c r="F188" s="56"/>
      <c r="G188" s="56">
        <v>552</v>
      </c>
      <c r="H188" s="56"/>
      <c r="I188" s="56"/>
      <c r="J188" s="76"/>
      <c r="K188" s="109">
        <f t="shared" si="52"/>
        <v>28994</v>
      </c>
      <c r="L188" s="106">
        <f>K188-'[1]PRRAS'!$E187</f>
        <v>28994</v>
      </c>
    </row>
    <row r="189" spans="1:12" s="7" customFormat="1" ht="12">
      <c r="A189" s="91">
        <v>3233</v>
      </c>
      <c r="B189" s="53" t="s">
        <v>760</v>
      </c>
      <c r="C189" s="54">
        <v>177</v>
      </c>
      <c r="D189" s="56"/>
      <c r="E189" s="56"/>
      <c r="F189" s="56"/>
      <c r="G189" s="56">
        <v>8258</v>
      </c>
      <c r="H189" s="56"/>
      <c r="I189" s="56"/>
      <c r="J189" s="76"/>
      <c r="K189" s="109">
        <f t="shared" si="52"/>
        <v>8258</v>
      </c>
      <c r="L189" s="106">
        <f>K189-'[1]PRRAS'!$E188</f>
        <v>8258</v>
      </c>
    </row>
    <row r="190" spans="1:12" s="7" customFormat="1" ht="12">
      <c r="A190" s="91">
        <v>3234</v>
      </c>
      <c r="B190" s="53" t="s">
        <v>761</v>
      </c>
      <c r="C190" s="54">
        <v>178</v>
      </c>
      <c r="D190" s="56">
        <v>77176</v>
      </c>
      <c r="E190" s="56"/>
      <c r="F190" s="56"/>
      <c r="G190" s="56">
        <v>357</v>
      </c>
      <c r="H190" s="56"/>
      <c r="I190" s="56"/>
      <c r="J190" s="76"/>
      <c r="K190" s="109">
        <f t="shared" si="52"/>
        <v>77533</v>
      </c>
      <c r="L190" s="106">
        <f>K190-'[1]PRRAS'!$E189</f>
        <v>77533</v>
      </c>
    </row>
    <row r="191" spans="1:12" s="7" customFormat="1" ht="12">
      <c r="A191" s="91">
        <v>3235</v>
      </c>
      <c r="B191" s="53" t="s">
        <v>762</v>
      </c>
      <c r="C191" s="54">
        <v>179</v>
      </c>
      <c r="D191" s="56">
        <v>16200</v>
      </c>
      <c r="E191" s="56"/>
      <c r="F191" s="56"/>
      <c r="G191" s="56"/>
      <c r="H191" s="56"/>
      <c r="I191" s="56"/>
      <c r="J191" s="76"/>
      <c r="K191" s="109">
        <f t="shared" si="52"/>
        <v>16200</v>
      </c>
      <c r="L191" s="106">
        <f>K191-'[1]PRRAS'!$E190</f>
        <v>16200</v>
      </c>
    </row>
    <row r="192" spans="1:12" s="7" customFormat="1" ht="12">
      <c r="A192" s="91">
        <v>3236</v>
      </c>
      <c r="B192" s="53" t="s">
        <v>763</v>
      </c>
      <c r="C192" s="54">
        <v>180</v>
      </c>
      <c r="D192" s="56">
        <v>11946</v>
      </c>
      <c r="E192" s="56"/>
      <c r="F192" s="56"/>
      <c r="G192" s="56"/>
      <c r="H192" s="56"/>
      <c r="I192" s="56"/>
      <c r="J192" s="76"/>
      <c r="K192" s="109">
        <f t="shared" si="52"/>
        <v>11946</v>
      </c>
      <c r="L192" s="106">
        <f>K192-'[1]PRRAS'!$E191</f>
        <v>11946</v>
      </c>
    </row>
    <row r="193" spans="1:12" s="7" customFormat="1" ht="12">
      <c r="A193" s="91">
        <v>3237</v>
      </c>
      <c r="B193" s="53" t="s">
        <v>764</v>
      </c>
      <c r="C193" s="54">
        <v>181</v>
      </c>
      <c r="D193" s="56"/>
      <c r="E193" s="56"/>
      <c r="F193" s="56"/>
      <c r="G193" s="56">
        <v>1009</v>
      </c>
      <c r="H193" s="56">
        <v>140</v>
      </c>
      <c r="I193" s="56"/>
      <c r="J193" s="76">
        <v>7683</v>
      </c>
      <c r="K193" s="109">
        <f t="shared" si="52"/>
        <v>8832</v>
      </c>
      <c r="L193" s="106">
        <f>K193-'[1]PRRAS'!$E192</f>
        <v>8832</v>
      </c>
    </row>
    <row r="194" spans="1:12" s="7" customFormat="1" ht="12">
      <c r="A194" s="91">
        <v>3238</v>
      </c>
      <c r="B194" s="53" t="s">
        <v>765</v>
      </c>
      <c r="C194" s="54">
        <v>182</v>
      </c>
      <c r="D194" s="56">
        <v>6314</v>
      </c>
      <c r="E194" s="56"/>
      <c r="F194" s="56"/>
      <c r="G194" s="56">
        <v>5414</v>
      </c>
      <c r="H194" s="56"/>
      <c r="I194" s="56"/>
      <c r="J194" s="76"/>
      <c r="K194" s="109">
        <f t="shared" si="52"/>
        <v>11728</v>
      </c>
      <c r="L194" s="106">
        <f>K194-'[1]PRRAS'!$E193</f>
        <v>11728</v>
      </c>
    </row>
    <row r="195" spans="1:12" s="7" customFormat="1" ht="12">
      <c r="A195" s="91">
        <v>3239</v>
      </c>
      <c r="B195" s="53" t="s">
        <v>766</v>
      </c>
      <c r="C195" s="54">
        <v>183</v>
      </c>
      <c r="D195" s="56">
        <v>8099</v>
      </c>
      <c r="E195" s="56"/>
      <c r="F195" s="56"/>
      <c r="G195" s="56"/>
      <c r="H195" s="56">
        <v>1214</v>
      </c>
      <c r="I195" s="56"/>
      <c r="J195" s="76"/>
      <c r="K195" s="109">
        <f t="shared" si="52"/>
        <v>9313</v>
      </c>
      <c r="L195" s="106">
        <f>K195-'[1]PRRAS'!$E194</f>
        <v>9313</v>
      </c>
    </row>
    <row r="196" spans="1:12" s="7" customFormat="1" ht="12">
      <c r="A196" s="91">
        <v>324</v>
      </c>
      <c r="B196" s="53" t="s">
        <v>111</v>
      </c>
      <c r="C196" s="54">
        <v>184</v>
      </c>
      <c r="D196" s="55">
        <f aca="true" t="shared" si="55" ref="D196:K196">D197</f>
        <v>0</v>
      </c>
      <c r="E196" s="55">
        <f t="shared" si="55"/>
        <v>0</v>
      </c>
      <c r="F196" s="55">
        <f t="shared" si="55"/>
        <v>0</v>
      </c>
      <c r="G196" s="55">
        <f t="shared" si="55"/>
        <v>0</v>
      </c>
      <c r="H196" s="55">
        <f t="shared" si="55"/>
        <v>0</v>
      </c>
      <c r="I196" s="55">
        <f t="shared" si="55"/>
        <v>0</v>
      </c>
      <c r="J196" s="75">
        <f t="shared" si="55"/>
        <v>0</v>
      </c>
      <c r="K196" s="81">
        <f t="shared" si="55"/>
        <v>0</v>
      </c>
      <c r="L196" s="106">
        <f>K196-'[1]PRRAS'!$E195</f>
        <v>0</v>
      </c>
    </row>
    <row r="197" spans="1:12" s="7" customFormat="1" ht="12">
      <c r="A197" s="91">
        <v>3241</v>
      </c>
      <c r="B197" s="53" t="s">
        <v>767</v>
      </c>
      <c r="C197" s="54">
        <v>185</v>
      </c>
      <c r="D197" s="56"/>
      <c r="E197" s="56"/>
      <c r="F197" s="56"/>
      <c r="G197" s="56"/>
      <c r="H197" s="56"/>
      <c r="I197" s="56"/>
      <c r="J197" s="76"/>
      <c r="K197" s="109">
        <f t="shared" si="52"/>
        <v>0</v>
      </c>
      <c r="L197" s="106">
        <f>K197-'[1]PRRAS'!$E196</f>
        <v>0</v>
      </c>
    </row>
    <row r="198" spans="1:12" s="7" customFormat="1" ht="12">
      <c r="A198" s="91">
        <v>329</v>
      </c>
      <c r="B198" s="53" t="s">
        <v>112</v>
      </c>
      <c r="C198" s="54">
        <v>186</v>
      </c>
      <c r="D198" s="55">
        <f aca="true" t="shared" si="56" ref="D198:K198">SUM(D199:D205)</f>
        <v>7000</v>
      </c>
      <c r="E198" s="55">
        <f t="shared" si="56"/>
        <v>0</v>
      </c>
      <c r="F198" s="55">
        <f t="shared" si="56"/>
        <v>1000</v>
      </c>
      <c r="G198" s="55">
        <f t="shared" si="56"/>
        <v>17959</v>
      </c>
      <c r="H198" s="55">
        <f t="shared" si="56"/>
        <v>1050</v>
      </c>
      <c r="I198" s="55">
        <f t="shared" si="56"/>
        <v>0</v>
      </c>
      <c r="J198" s="75">
        <f t="shared" si="56"/>
        <v>10997</v>
      </c>
      <c r="K198" s="81">
        <f t="shared" si="56"/>
        <v>38006</v>
      </c>
      <c r="L198" s="106">
        <f>K198-'[1]PRRAS'!$E197</f>
        <v>38006</v>
      </c>
    </row>
    <row r="199" spans="1:12" s="7" customFormat="1" ht="12">
      <c r="A199" s="91">
        <v>3291</v>
      </c>
      <c r="B199" s="57" t="s">
        <v>768</v>
      </c>
      <c r="C199" s="54">
        <v>187</v>
      </c>
      <c r="D199" s="56"/>
      <c r="E199" s="56"/>
      <c r="F199" s="56"/>
      <c r="G199" s="56"/>
      <c r="H199" s="56"/>
      <c r="I199" s="56"/>
      <c r="J199" s="76"/>
      <c r="K199" s="109">
        <f t="shared" si="52"/>
        <v>0</v>
      </c>
      <c r="L199" s="106">
        <f>K199-'[1]PRRAS'!$E198</f>
        <v>0</v>
      </c>
    </row>
    <row r="200" spans="1:12" s="7" customFormat="1" ht="12">
      <c r="A200" s="91">
        <v>3292</v>
      </c>
      <c r="B200" s="53" t="s">
        <v>769</v>
      </c>
      <c r="C200" s="54">
        <v>188</v>
      </c>
      <c r="D200" s="56">
        <v>7000</v>
      </c>
      <c r="E200" s="56"/>
      <c r="F200" s="56"/>
      <c r="G200" s="56"/>
      <c r="H200" s="56"/>
      <c r="I200" s="56"/>
      <c r="J200" s="76"/>
      <c r="K200" s="109">
        <f t="shared" si="52"/>
        <v>7000</v>
      </c>
      <c r="L200" s="106">
        <f>K200-'[1]PRRAS'!$E199</f>
        <v>7000</v>
      </c>
    </row>
    <row r="201" spans="1:12" s="7" customFormat="1" ht="12">
      <c r="A201" s="91">
        <v>3293</v>
      </c>
      <c r="B201" s="53" t="s">
        <v>770</v>
      </c>
      <c r="C201" s="54">
        <v>189</v>
      </c>
      <c r="D201" s="56"/>
      <c r="E201" s="56"/>
      <c r="F201" s="56">
        <v>1000</v>
      </c>
      <c r="G201" s="56">
        <v>17959</v>
      </c>
      <c r="H201" s="56"/>
      <c r="I201" s="56"/>
      <c r="J201" s="76">
        <v>1000</v>
      </c>
      <c r="K201" s="109">
        <f t="shared" si="52"/>
        <v>19959</v>
      </c>
      <c r="L201" s="106">
        <f>K201-'[1]PRRAS'!$E200</f>
        <v>19959</v>
      </c>
    </row>
    <row r="202" spans="1:12" s="7" customFormat="1" ht="12">
      <c r="A202" s="91">
        <v>3294</v>
      </c>
      <c r="B202" s="53" t="s">
        <v>113</v>
      </c>
      <c r="C202" s="54">
        <v>190</v>
      </c>
      <c r="D202" s="56"/>
      <c r="E202" s="56"/>
      <c r="F202" s="56"/>
      <c r="G202" s="56"/>
      <c r="H202" s="56">
        <v>250</v>
      </c>
      <c r="I202" s="56"/>
      <c r="J202" s="76"/>
      <c r="K202" s="109">
        <f t="shared" si="52"/>
        <v>250</v>
      </c>
      <c r="L202" s="106">
        <f>K202-'[1]PRRAS'!$E201</f>
        <v>250</v>
      </c>
    </row>
    <row r="203" spans="1:12" s="7" customFormat="1" ht="12">
      <c r="A203" s="91">
        <v>3295</v>
      </c>
      <c r="B203" s="53" t="s">
        <v>771</v>
      </c>
      <c r="C203" s="54">
        <v>191</v>
      </c>
      <c r="D203" s="56"/>
      <c r="E203" s="56"/>
      <c r="F203" s="56"/>
      <c r="G203" s="56"/>
      <c r="H203" s="56">
        <v>800</v>
      </c>
      <c r="I203" s="56"/>
      <c r="J203" s="76">
        <v>9997</v>
      </c>
      <c r="K203" s="109">
        <f t="shared" si="52"/>
        <v>10797</v>
      </c>
      <c r="L203" s="106">
        <f>K203-'[1]PRRAS'!$E202</f>
        <v>10797</v>
      </c>
    </row>
    <row r="204" spans="1:12" s="7" customFormat="1" ht="12">
      <c r="A204" s="91" t="s">
        <v>114</v>
      </c>
      <c r="B204" s="53" t="s">
        <v>115</v>
      </c>
      <c r="C204" s="54">
        <v>192</v>
      </c>
      <c r="D204" s="56"/>
      <c r="E204" s="56"/>
      <c r="F204" s="56"/>
      <c r="G204" s="56"/>
      <c r="H204" s="56"/>
      <c r="I204" s="56"/>
      <c r="J204" s="76"/>
      <c r="K204" s="109">
        <f t="shared" si="52"/>
        <v>0</v>
      </c>
      <c r="L204" s="106">
        <f>K204-'[1]PRRAS'!$E203</f>
        <v>0</v>
      </c>
    </row>
    <row r="205" spans="1:12" s="7" customFormat="1" ht="12">
      <c r="A205" s="91">
        <v>3299</v>
      </c>
      <c r="B205" s="53" t="s">
        <v>772</v>
      </c>
      <c r="C205" s="54">
        <v>193</v>
      </c>
      <c r="D205" s="56"/>
      <c r="E205" s="56"/>
      <c r="F205" s="56"/>
      <c r="G205" s="56"/>
      <c r="H205" s="56"/>
      <c r="I205" s="56"/>
      <c r="J205" s="76"/>
      <c r="K205" s="109">
        <f t="shared" si="52"/>
        <v>0</v>
      </c>
      <c r="L205" s="106">
        <f>K205-'[1]PRRAS'!$E204</f>
        <v>0</v>
      </c>
    </row>
    <row r="206" spans="1:12" s="7" customFormat="1" ht="12">
      <c r="A206" s="91">
        <v>34</v>
      </c>
      <c r="B206" s="57" t="s">
        <v>116</v>
      </c>
      <c r="C206" s="54">
        <v>194</v>
      </c>
      <c r="D206" s="55">
        <f aca="true" t="shared" si="57" ref="D206:K206">D207+D212+D220</f>
        <v>3548</v>
      </c>
      <c r="E206" s="55">
        <f t="shared" si="57"/>
        <v>0</v>
      </c>
      <c r="F206" s="55">
        <f t="shared" si="57"/>
        <v>0</v>
      </c>
      <c r="G206" s="55">
        <f t="shared" si="57"/>
        <v>3434</v>
      </c>
      <c r="H206" s="55">
        <f t="shared" si="57"/>
        <v>0</v>
      </c>
      <c r="I206" s="55">
        <f t="shared" si="57"/>
        <v>0</v>
      </c>
      <c r="J206" s="75">
        <f t="shared" si="57"/>
        <v>0</v>
      </c>
      <c r="K206" s="81">
        <f t="shared" si="57"/>
        <v>6982</v>
      </c>
      <c r="L206" s="106">
        <f>K206-'[1]PRRAS'!$E205</f>
        <v>6982</v>
      </c>
    </row>
    <row r="207" spans="1:12" s="7" customFormat="1" ht="12">
      <c r="A207" s="91">
        <v>341</v>
      </c>
      <c r="B207" s="53" t="s">
        <v>117</v>
      </c>
      <c r="C207" s="54">
        <v>195</v>
      </c>
      <c r="D207" s="55">
        <f aca="true" t="shared" si="58" ref="D207:K207">SUM(D208:D211)</f>
        <v>0</v>
      </c>
      <c r="E207" s="55">
        <f t="shared" si="58"/>
        <v>0</v>
      </c>
      <c r="F207" s="55">
        <f t="shared" si="58"/>
        <v>0</v>
      </c>
      <c r="G207" s="55">
        <f t="shared" si="58"/>
        <v>0</v>
      </c>
      <c r="H207" s="55">
        <f t="shared" si="58"/>
        <v>0</v>
      </c>
      <c r="I207" s="55">
        <f t="shared" si="58"/>
        <v>0</v>
      </c>
      <c r="J207" s="75">
        <f t="shared" si="58"/>
        <v>0</v>
      </c>
      <c r="K207" s="81">
        <f t="shared" si="58"/>
        <v>0</v>
      </c>
      <c r="L207" s="106">
        <f>K207-'[1]PRRAS'!$E206</f>
        <v>0</v>
      </c>
    </row>
    <row r="208" spans="1:12" s="7" customFormat="1" ht="12">
      <c r="A208" s="91">
        <v>3411</v>
      </c>
      <c r="B208" s="53" t="s">
        <v>773</v>
      </c>
      <c r="C208" s="54">
        <v>196</v>
      </c>
      <c r="D208" s="56"/>
      <c r="E208" s="56"/>
      <c r="F208" s="56"/>
      <c r="G208" s="56"/>
      <c r="H208" s="56"/>
      <c r="I208" s="56"/>
      <c r="J208" s="76"/>
      <c r="K208" s="109">
        <f aca="true" t="shared" si="59" ref="K208:K224">SUM(D208:J208)</f>
        <v>0</v>
      </c>
      <c r="L208" s="106">
        <f>K208-'[1]PRRAS'!$E207</f>
        <v>0</v>
      </c>
    </row>
    <row r="209" spans="1:12" s="7" customFormat="1" ht="12">
      <c r="A209" s="91">
        <v>3412</v>
      </c>
      <c r="B209" s="53" t="s">
        <v>774</v>
      </c>
      <c r="C209" s="54">
        <v>197</v>
      </c>
      <c r="D209" s="56"/>
      <c r="E209" s="56"/>
      <c r="F209" s="56"/>
      <c r="G209" s="56"/>
      <c r="H209" s="56"/>
      <c r="I209" s="56"/>
      <c r="J209" s="76"/>
      <c r="K209" s="109">
        <f t="shared" si="59"/>
        <v>0</v>
      </c>
      <c r="L209" s="106">
        <f>K209-'[1]PRRAS'!$E208</f>
        <v>0</v>
      </c>
    </row>
    <row r="210" spans="1:12" s="7" customFormat="1" ht="12">
      <c r="A210" s="91">
        <v>3413</v>
      </c>
      <c r="B210" s="53" t="s">
        <v>775</v>
      </c>
      <c r="C210" s="54">
        <v>198</v>
      </c>
      <c r="D210" s="56"/>
      <c r="E210" s="56"/>
      <c r="F210" s="56"/>
      <c r="G210" s="56"/>
      <c r="H210" s="56"/>
      <c r="I210" s="56"/>
      <c r="J210" s="76"/>
      <c r="K210" s="109">
        <f t="shared" si="59"/>
        <v>0</v>
      </c>
      <c r="L210" s="106">
        <f>K210-'[1]PRRAS'!$E209</f>
        <v>0</v>
      </c>
    </row>
    <row r="211" spans="1:12" s="7" customFormat="1" ht="12">
      <c r="A211" s="91">
        <v>3419</v>
      </c>
      <c r="B211" s="53" t="s">
        <v>776</v>
      </c>
      <c r="C211" s="54">
        <v>199</v>
      </c>
      <c r="D211" s="56"/>
      <c r="E211" s="56"/>
      <c r="F211" s="56"/>
      <c r="G211" s="56"/>
      <c r="H211" s="56"/>
      <c r="I211" s="56"/>
      <c r="J211" s="76"/>
      <c r="K211" s="109">
        <f t="shared" si="59"/>
        <v>0</v>
      </c>
      <c r="L211" s="106">
        <f>K211-'[1]PRRAS'!$E210</f>
        <v>0</v>
      </c>
    </row>
    <row r="212" spans="1:12" s="7" customFormat="1" ht="12">
      <c r="A212" s="91">
        <v>342</v>
      </c>
      <c r="B212" s="53" t="s">
        <v>118</v>
      </c>
      <c r="C212" s="54">
        <v>200</v>
      </c>
      <c r="D212" s="55">
        <f aca="true" t="shared" si="60" ref="D212:K212">SUM(D213:D219)</f>
        <v>0</v>
      </c>
      <c r="E212" s="55">
        <f t="shared" si="60"/>
        <v>0</v>
      </c>
      <c r="F212" s="55">
        <f t="shared" si="60"/>
        <v>0</v>
      </c>
      <c r="G212" s="55">
        <f t="shared" si="60"/>
        <v>0</v>
      </c>
      <c r="H212" s="55">
        <f t="shared" si="60"/>
        <v>0</v>
      </c>
      <c r="I212" s="55">
        <f t="shared" si="60"/>
        <v>0</v>
      </c>
      <c r="J212" s="75">
        <f t="shared" si="60"/>
        <v>0</v>
      </c>
      <c r="K212" s="81">
        <f t="shared" si="60"/>
        <v>0</v>
      </c>
      <c r="L212" s="106">
        <f>K212-'[1]PRRAS'!$E211</f>
        <v>0</v>
      </c>
    </row>
    <row r="213" spans="1:12" s="7" customFormat="1" ht="24">
      <c r="A213" s="91">
        <v>3421</v>
      </c>
      <c r="B213" s="53" t="s">
        <v>777</v>
      </c>
      <c r="C213" s="54">
        <v>201</v>
      </c>
      <c r="D213" s="56"/>
      <c r="E213" s="56"/>
      <c r="F213" s="56"/>
      <c r="G213" s="56"/>
      <c r="H213" s="56"/>
      <c r="I213" s="56"/>
      <c r="J213" s="76"/>
      <c r="K213" s="109">
        <f t="shared" si="59"/>
        <v>0</v>
      </c>
      <c r="L213" s="106">
        <f>K213-'[1]PRRAS'!$E212</f>
        <v>0</v>
      </c>
    </row>
    <row r="214" spans="1:12" s="7" customFormat="1" ht="24">
      <c r="A214" s="91">
        <v>3422</v>
      </c>
      <c r="B214" s="58" t="s">
        <v>778</v>
      </c>
      <c r="C214" s="54">
        <v>202</v>
      </c>
      <c r="D214" s="56"/>
      <c r="E214" s="56"/>
      <c r="F214" s="56"/>
      <c r="G214" s="56"/>
      <c r="H214" s="56"/>
      <c r="I214" s="56"/>
      <c r="J214" s="76"/>
      <c r="K214" s="109">
        <f t="shared" si="59"/>
        <v>0</v>
      </c>
      <c r="L214" s="106">
        <f>K214-'[1]PRRAS'!$E213</f>
        <v>0</v>
      </c>
    </row>
    <row r="215" spans="1:12" s="7" customFormat="1" ht="24">
      <c r="A215" s="91">
        <v>3423</v>
      </c>
      <c r="B215" s="58" t="s">
        <v>779</v>
      </c>
      <c r="C215" s="54">
        <v>203</v>
      </c>
      <c r="D215" s="56"/>
      <c r="E215" s="56"/>
      <c r="F215" s="56"/>
      <c r="G215" s="56"/>
      <c r="H215" s="56"/>
      <c r="I215" s="56"/>
      <c r="J215" s="76"/>
      <c r="K215" s="109">
        <f t="shared" si="59"/>
        <v>0</v>
      </c>
      <c r="L215" s="106">
        <f>K215-'[1]PRRAS'!$E214</f>
        <v>0</v>
      </c>
    </row>
    <row r="216" spans="1:12" s="7" customFormat="1" ht="12">
      <c r="A216" s="91">
        <v>3425</v>
      </c>
      <c r="B216" s="53" t="s">
        <v>780</v>
      </c>
      <c r="C216" s="54">
        <v>204</v>
      </c>
      <c r="D216" s="56"/>
      <c r="E216" s="56"/>
      <c r="F216" s="56"/>
      <c r="G216" s="56"/>
      <c r="H216" s="56"/>
      <c r="I216" s="56"/>
      <c r="J216" s="76"/>
      <c r="K216" s="109">
        <f t="shared" si="59"/>
        <v>0</v>
      </c>
      <c r="L216" s="106">
        <f>K216-'[1]PRRAS'!$E215</f>
        <v>0</v>
      </c>
    </row>
    <row r="217" spans="1:12" s="7" customFormat="1" ht="24">
      <c r="A217" s="91">
        <v>3426</v>
      </c>
      <c r="B217" s="53" t="s">
        <v>781</v>
      </c>
      <c r="C217" s="54">
        <v>205</v>
      </c>
      <c r="D217" s="56"/>
      <c r="E217" s="56"/>
      <c r="F217" s="56"/>
      <c r="G217" s="56"/>
      <c r="H217" s="56"/>
      <c r="I217" s="56"/>
      <c r="J217" s="76"/>
      <c r="K217" s="109">
        <f t="shared" si="59"/>
        <v>0</v>
      </c>
      <c r="L217" s="106">
        <f>K217-'[1]PRRAS'!$E216</f>
        <v>0</v>
      </c>
    </row>
    <row r="218" spans="1:12" s="7" customFormat="1" ht="24">
      <c r="A218" s="91">
        <v>3427</v>
      </c>
      <c r="B218" s="53" t="s">
        <v>782</v>
      </c>
      <c r="C218" s="54">
        <v>206</v>
      </c>
      <c r="D218" s="56"/>
      <c r="E218" s="56"/>
      <c r="F218" s="56"/>
      <c r="G218" s="56"/>
      <c r="H218" s="56"/>
      <c r="I218" s="56"/>
      <c r="J218" s="76"/>
      <c r="K218" s="109">
        <f t="shared" si="59"/>
        <v>0</v>
      </c>
      <c r="L218" s="106">
        <f>K218-'[1]PRRAS'!$E217</f>
        <v>0</v>
      </c>
    </row>
    <row r="219" spans="1:12" s="7" customFormat="1" ht="12">
      <c r="A219" s="91">
        <v>3428</v>
      </c>
      <c r="B219" s="53" t="s">
        <v>783</v>
      </c>
      <c r="C219" s="54">
        <v>207</v>
      </c>
      <c r="D219" s="56"/>
      <c r="E219" s="56"/>
      <c r="F219" s="56"/>
      <c r="G219" s="56"/>
      <c r="H219" s="56"/>
      <c r="I219" s="56"/>
      <c r="J219" s="76"/>
      <c r="K219" s="109">
        <f t="shared" si="59"/>
        <v>0</v>
      </c>
      <c r="L219" s="106">
        <f>K219-'[1]PRRAS'!$E218</f>
        <v>0</v>
      </c>
    </row>
    <row r="220" spans="1:12" s="7" customFormat="1" ht="12">
      <c r="A220" s="91">
        <v>343</v>
      </c>
      <c r="B220" s="53" t="s">
        <v>119</v>
      </c>
      <c r="C220" s="54">
        <v>208</v>
      </c>
      <c r="D220" s="55">
        <f aca="true" t="shared" si="61" ref="D220:K220">SUM(D221:D224)</f>
        <v>3548</v>
      </c>
      <c r="E220" s="55">
        <f t="shared" si="61"/>
        <v>0</v>
      </c>
      <c r="F220" s="55">
        <f t="shared" si="61"/>
        <v>0</v>
      </c>
      <c r="G220" s="55">
        <f t="shared" si="61"/>
        <v>3434</v>
      </c>
      <c r="H220" s="55">
        <f t="shared" si="61"/>
        <v>0</v>
      </c>
      <c r="I220" s="55">
        <f t="shared" si="61"/>
        <v>0</v>
      </c>
      <c r="J220" s="75">
        <f t="shared" si="61"/>
        <v>0</v>
      </c>
      <c r="K220" s="81">
        <f t="shared" si="61"/>
        <v>6982</v>
      </c>
      <c r="L220" s="106">
        <f>K220-'[1]PRRAS'!$E219</f>
        <v>6982</v>
      </c>
    </row>
    <row r="221" spans="1:12" s="7" customFormat="1" ht="12">
      <c r="A221" s="91">
        <v>3431</v>
      </c>
      <c r="B221" s="57" t="s">
        <v>784</v>
      </c>
      <c r="C221" s="54">
        <v>209</v>
      </c>
      <c r="D221" s="56">
        <v>3548</v>
      </c>
      <c r="E221" s="56"/>
      <c r="F221" s="56"/>
      <c r="G221" s="56"/>
      <c r="H221" s="56"/>
      <c r="I221" s="56"/>
      <c r="J221" s="76"/>
      <c r="K221" s="109">
        <f t="shared" si="59"/>
        <v>3548</v>
      </c>
      <c r="L221" s="106">
        <f>K221-'[1]PRRAS'!$E220</f>
        <v>3548</v>
      </c>
    </row>
    <row r="222" spans="1:12" s="7" customFormat="1" ht="12">
      <c r="A222" s="91">
        <v>3432</v>
      </c>
      <c r="B222" s="53" t="s">
        <v>785</v>
      </c>
      <c r="C222" s="54">
        <v>210</v>
      </c>
      <c r="D222" s="56"/>
      <c r="E222" s="56"/>
      <c r="F222" s="56"/>
      <c r="G222" s="56"/>
      <c r="H222" s="56"/>
      <c r="I222" s="56"/>
      <c r="J222" s="76"/>
      <c r="K222" s="109">
        <f t="shared" si="59"/>
        <v>0</v>
      </c>
      <c r="L222" s="106">
        <f>K222-'[1]PRRAS'!$E221</f>
        <v>0</v>
      </c>
    </row>
    <row r="223" spans="1:12" s="7" customFormat="1" ht="12">
      <c r="A223" s="91">
        <v>3433</v>
      </c>
      <c r="B223" s="53" t="s">
        <v>786</v>
      </c>
      <c r="C223" s="54">
        <v>211</v>
      </c>
      <c r="D223" s="56"/>
      <c r="E223" s="56"/>
      <c r="F223" s="56"/>
      <c r="G223" s="56">
        <v>101</v>
      </c>
      <c r="H223" s="56"/>
      <c r="I223" s="56"/>
      <c r="J223" s="76"/>
      <c r="K223" s="109">
        <f t="shared" si="59"/>
        <v>101</v>
      </c>
      <c r="L223" s="106">
        <f>K223-'[1]PRRAS'!$E222</f>
        <v>101</v>
      </c>
    </row>
    <row r="224" spans="1:12" s="7" customFormat="1" ht="12">
      <c r="A224" s="91">
        <v>3434</v>
      </c>
      <c r="B224" s="53" t="s">
        <v>787</v>
      </c>
      <c r="C224" s="54">
        <v>212</v>
      </c>
      <c r="D224" s="56"/>
      <c r="E224" s="56"/>
      <c r="F224" s="56"/>
      <c r="G224" s="56">
        <v>3333</v>
      </c>
      <c r="H224" s="56"/>
      <c r="I224" s="56"/>
      <c r="J224" s="76"/>
      <c r="K224" s="109">
        <f t="shared" si="59"/>
        <v>3333</v>
      </c>
      <c r="L224" s="106">
        <f>K224-'[1]PRRAS'!$E223</f>
        <v>3333</v>
      </c>
    </row>
    <row r="225" spans="1:12" s="7" customFormat="1" ht="12">
      <c r="A225" s="91">
        <v>35</v>
      </c>
      <c r="B225" s="53" t="s">
        <v>120</v>
      </c>
      <c r="C225" s="54">
        <v>213</v>
      </c>
      <c r="D225" s="55">
        <f aca="true" t="shared" si="62" ref="D225:K225">D226+D229</f>
        <v>0</v>
      </c>
      <c r="E225" s="55">
        <f t="shared" si="62"/>
        <v>0</v>
      </c>
      <c r="F225" s="55">
        <f t="shared" si="62"/>
        <v>0</v>
      </c>
      <c r="G225" s="55">
        <f t="shared" si="62"/>
        <v>0</v>
      </c>
      <c r="H225" s="55">
        <f t="shared" si="62"/>
        <v>0</v>
      </c>
      <c r="I225" s="55">
        <f t="shared" si="62"/>
        <v>0</v>
      </c>
      <c r="J225" s="75">
        <f t="shared" si="62"/>
        <v>0</v>
      </c>
      <c r="K225" s="81">
        <f t="shared" si="62"/>
        <v>0</v>
      </c>
      <c r="L225" s="106">
        <f>K225-'[1]PRRAS'!$E224</f>
        <v>0</v>
      </c>
    </row>
    <row r="226" spans="1:12" s="7" customFormat="1" ht="12">
      <c r="A226" s="91">
        <v>351</v>
      </c>
      <c r="B226" s="53" t="s">
        <v>121</v>
      </c>
      <c r="C226" s="54">
        <v>214</v>
      </c>
      <c r="D226" s="55">
        <f aca="true" t="shared" si="63" ref="D226:K226">SUM(D227:D228)</f>
        <v>0</v>
      </c>
      <c r="E226" s="55">
        <f t="shared" si="63"/>
        <v>0</v>
      </c>
      <c r="F226" s="55">
        <f t="shared" si="63"/>
        <v>0</v>
      </c>
      <c r="G226" s="55">
        <f t="shared" si="63"/>
        <v>0</v>
      </c>
      <c r="H226" s="55">
        <f t="shared" si="63"/>
        <v>0</v>
      </c>
      <c r="I226" s="55">
        <f t="shared" si="63"/>
        <v>0</v>
      </c>
      <c r="J226" s="75">
        <f t="shared" si="63"/>
        <v>0</v>
      </c>
      <c r="K226" s="81">
        <f t="shared" si="63"/>
        <v>0</v>
      </c>
      <c r="L226" s="106">
        <f>K226-'[1]PRRAS'!$E225</f>
        <v>0</v>
      </c>
    </row>
    <row r="227" spans="1:12" s="7" customFormat="1" ht="24">
      <c r="A227" s="91">
        <v>3511</v>
      </c>
      <c r="B227" s="53" t="s">
        <v>788</v>
      </c>
      <c r="C227" s="54">
        <v>215</v>
      </c>
      <c r="D227" s="56"/>
      <c r="E227" s="56"/>
      <c r="F227" s="56"/>
      <c r="G227" s="56"/>
      <c r="H227" s="56"/>
      <c r="I227" s="56"/>
      <c r="J227" s="76"/>
      <c r="K227" s="109">
        <f aca="true" t="shared" si="64" ref="K227:K232">SUM(D227:J227)</f>
        <v>0</v>
      </c>
      <c r="L227" s="106">
        <f>K227-'[1]PRRAS'!$E226</f>
        <v>0</v>
      </c>
    </row>
    <row r="228" spans="1:12" s="7" customFormat="1" ht="12">
      <c r="A228" s="91">
        <v>3512</v>
      </c>
      <c r="B228" s="53" t="s">
        <v>789</v>
      </c>
      <c r="C228" s="54">
        <v>216</v>
      </c>
      <c r="D228" s="56"/>
      <c r="E228" s="56"/>
      <c r="F228" s="56"/>
      <c r="G228" s="56"/>
      <c r="H228" s="56"/>
      <c r="I228" s="56"/>
      <c r="J228" s="76"/>
      <c r="K228" s="109">
        <f t="shared" si="64"/>
        <v>0</v>
      </c>
      <c r="L228" s="106">
        <f>K228-'[1]PRRAS'!$E227</f>
        <v>0</v>
      </c>
    </row>
    <row r="229" spans="1:12" s="7" customFormat="1" ht="24">
      <c r="A229" s="91">
        <v>352</v>
      </c>
      <c r="B229" s="53" t="s">
        <v>122</v>
      </c>
      <c r="C229" s="54">
        <v>217</v>
      </c>
      <c r="D229" s="55">
        <f aca="true" t="shared" si="65" ref="D229:K229">SUM(D230:D232)</f>
        <v>0</v>
      </c>
      <c r="E229" s="55">
        <f t="shared" si="65"/>
        <v>0</v>
      </c>
      <c r="F229" s="55">
        <f t="shared" si="65"/>
        <v>0</v>
      </c>
      <c r="G229" s="55">
        <f t="shared" si="65"/>
        <v>0</v>
      </c>
      <c r="H229" s="55">
        <f t="shared" si="65"/>
        <v>0</v>
      </c>
      <c r="I229" s="55">
        <f t="shared" si="65"/>
        <v>0</v>
      </c>
      <c r="J229" s="75">
        <f t="shared" si="65"/>
        <v>0</v>
      </c>
      <c r="K229" s="81">
        <f t="shared" si="65"/>
        <v>0</v>
      </c>
      <c r="L229" s="106">
        <f>K229-'[1]PRRAS'!$E228</f>
        <v>0</v>
      </c>
    </row>
    <row r="230" spans="1:12" s="7" customFormat="1" ht="24">
      <c r="A230" s="91">
        <v>3521</v>
      </c>
      <c r="B230" s="53" t="s">
        <v>790</v>
      </c>
      <c r="C230" s="54">
        <v>218</v>
      </c>
      <c r="D230" s="56"/>
      <c r="E230" s="56"/>
      <c r="F230" s="56"/>
      <c r="G230" s="56"/>
      <c r="H230" s="56"/>
      <c r="I230" s="56"/>
      <c r="J230" s="76"/>
      <c r="K230" s="109">
        <f t="shared" si="64"/>
        <v>0</v>
      </c>
      <c r="L230" s="106">
        <f>K230-'[1]PRRAS'!$E229</f>
        <v>0</v>
      </c>
    </row>
    <row r="231" spans="1:12" s="7" customFormat="1" ht="12">
      <c r="A231" s="91">
        <v>3522</v>
      </c>
      <c r="B231" s="53" t="s">
        <v>791</v>
      </c>
      <c r="C231" s="54">
        <v>219</v>
      </c>
      <c r="D231" s="56"/>
      <c r="E231" s="56"/>
      <c r="F231" s="56"/>
      <c r="G231" s="56"/>
      <c r="H231" s="56"/>
      <c r="I231" s="56"/>
      <c r="J231" s="76"/>
      <c r="K231" s="109">
        <f t="shared" si="64"/>
        <v>0</v>
      </c>
      <c r="L231" s="106">
        <f>K231-'[1]PRRAS'!$E230</f>
        <v>0</v>
      </c>
    </row>
    <row r="232" spans="1:12" s="7" customFormat="1" ht="12">
      <c r="A232" s="91">
        <v>3523</v>
      </c>
      <c r="B232" s="53" t="s">
        <v>792</v>
      </c>
      <c r="C232" s="54">
        <v>220</v>
      </c>
      <c r="D232" s="56"/>
      <c r="E232" s="56"/>
      <c r="F232" s="56"/>
      <c r="G232" s="56"/>
      <c r="H232" s="56"/>
      <c r="I232" s="56"/>
      <c r="J232" s="76"/>
      <c r="K232" s="109">
        <f t="shared" si="64"/>
        <v>0</v>
      </c>
      <c r="L232" s="106">
        <f>K232-'[1]PRRAS'!$E231</f>
        <v>0</v>
      </c>
    </row>
    <row r="233" spans="1:12" s="7" customFormat="1" ht="12">
      <c r="A233" s="91">
        <v>36</v>
      </c>
      <c r="B233" s="57" t="s">
        <v>123</v>
      </c>
      <c r="C233" s="54">
        <v>221</v>
      </c>
      <c r="D233" s="55">
        <f aca="true" t="shared" si="66" ref="D233:K233">D234+D237+D240+D243+D246+D248</f>
        <v>0</v>
      </c>
      <c r="E233" s="55">
        <f t="shared" si="66"/>
        <v>0</v>
      </c>
      <c r="F233" s="55">
        <f t="shared" si="66"/>
        <v>0</v>
      </c>
      <c r="G233" s="55">
        <f t="shared" si="66"/>
        <v>0</v>
      </c>
      <c r="H233" s="55">
        <f t="shared" si="66"/>
        <v>0</v>
      </c>
      <c r="I233" s="55">
        <f t="shared" si="66"/>
        <v>0</v>
      </c>
      <c r="J233" s="75">
        <f t="shared" si="66"/>
        <v>0</v>
      </c>
      <c r="K233" s="81">
        <f t="shared" si="66"/>
        <v>0</v>
      </c>
      <c r="L233" s="106">
        <f>K233-'[1]PRRAS'!$E232</f>
        <v>0</v>
      </c>
    </row>
    <row r="234" spans="1:12" s="7" customFormat="1" ht="12">
      <c r="A234" s="91">
        <v>361</v>
      </c>
      <c r="B234" s="53" t="s">
        <v>124</v>
      </c>
      <c r="C234" s="54">
        <v>222</v>
      </c>
      <c r="D234" s="55">
        <f aca="true" t="shared" si="67" ref="D234:K234">SUM(D235:D236)</f>
        <v>0</v>
      </c>
      <c r="E234" s="55">
        <f t="shared" si="67"/>
        <v>0</v>
      </c>
      <c r="F234" s="55">
        <f t="shared" si="67"/>
        <v>0</v>
      </c>
      <c r="G234" s="55">
        <f t="shared" si="67"/>
        <v>0</v>
      </c>
      <c r="H234" s="55">
        <f t="shared" si="67"/>
        <v>0</v>
      </c>
      <c r="I234" s="55">
        <f t="shared" si="67"/>
        <v>0</v>
      </c>
      <c r="J234" s="75">
        <f t="shared" si="67"/>
        <v>0</v>
      </c>
      <c r="K234" s="81">
        <f t="shared" si="67"/>
        <v>0</v>
      </c>
      <c r="L234" s="106">
        <f>K234-'[1]PRRAS'!$E233</f>
        <v>0</v>
      </c>
    </row>
    <row r="235" spans="1:12" s="7" customFormat="1" ht="12">
      <c r="A235" s="91">
        <v>3611</v>
      </c>
      <c r="B235" s="53" t="s">
        <v>793</v>
      </c>
      <c r="C235" s="54">
        <v>223</v>
      </c>
      <c r="D235" s="56"/>
      <c r="E235" s="56"/>
      <c r="F235" s="56"/>
      <c r="G235" s="56"/>
      <c r="H235" s="56"/>
      <c r="I235" s="56"/>
      <c r="J235" s="76"/>
      <c r="K235" s="109">
        <f aca="true" t="shared" si="68" ref="K235:K250">SUM(D235:J235)</f>
        <v>0</v>
      </c>
      <c r="L235" s="106">
        <f>K235-'[1]PRRAS'!$E234</f>
        <v>0</v>
      </c>
    </row>
    <row r="236" spans="1:12" s="7" customFormat="1" ht="12">
      <c r="A236" s="91">
        <v>3612</v>
      </c>
      <c r="B236" s="53" t="s">
        <v>794</v>
      </c>
      <c r="C236" s="54">
        <v>224</v>
      </c>
      <c r="D236" s="56"/>
      <c r="E236" s="56"/>
      <c r="F236" s="56"/>
      <c r="G236" s="56"/>
      <c r="H236" s="56"/>
      <c r="I236" s="56"/>
      <c r="J236" s="76"/>
      <c r="K236" s="109">
        <f t="shared" si="68"/>
        <v>0</v>
      </c>
      <c r="L236" s="106">
        <f>K236-'[1]PRRAS'!$E235</f>
        <v>0</v>
      </c>
    </row>
    <row r="237" spans="1:12" s="7" customFormat="1" ht="24">
      <c r="A237" s="91">
        <v>362</v>
      </c>
      <c r="B237" s="53" t="s">
        <v>125</v>
      </c>
      <c r="C237" s="54">
        <v>225</v>
      </c>
      <c r="D237" s="55">
        <f aca="true" t="shared" si="69" ref="D237:K237">SUM(D238:D239)</f>
        <v>0</v>
      </c>
      <c r="E237" s="55">
        <f t="shared" si="69"/>
        <v>0</v>
      </c>
      <c r="F237" s="55">
        <f t="shared" si="69"/>
        <v>0</v>
      </c>
      <c r="G237" s="55">
        <f t="shared" si="69"/>
        <v>0</v>
      </c>
      <c r="H237" s="55">
        <f t="shared" si="69"/>
        <v>0</v>
      </c>
      <c r="I237" s="55">
        <f t="shared" si="69"/>
        <v>0</v>
      </c>
      <c r="J237" s="75">
        <f t="shared" si="69"/>
        <v>0</v>
      </c>
      <c r="K237" s="81">
        <f t="shared" si="69"/>
        <v>0</v>
      </c>
      <c r="L237" s="106">
        <f>K237-'[1]PRRAS'!$E236</f>
        <v>0</v>
      </c>
    </row>
    <row r="238" spans="1:12" s="7" customFormat="1" ht="24">
      <c r="A238" s="91">
        <v>3621</v>
      </c>
      <c r="B238" s="53" t="s">
        <v>795</v>
      </c>
      <c r="C238" s="54">
        <v>226</v>
      </c>
      <c r="D238" s="56"/>
      <c r="E238" s="56"/>
      <c r="F238" s="56"/>
      <c r="G238" s="56"/>
      <c r="H238" s="56"/>
      <c r="I238" s="56"/>
      <c r="J238" s="76"/>
      <c r="K238" s="109">
        <f t="shared" si="68"/>
        <v>0</v>
      </c>
      <c r="L238" s="106">
        <f>K238-'[1]PRRAS'!$E237</f>
        <v>0</v>
      </c>
    </row>
    <row r="239" spans="1:12" s="7" customFormat="1" ht="24">
      <c r="A239" s="91">
        <v>3622</v>
      </c>
      <c r="B239" s="53" t="s">
        <v>796</v>
      </c>
      <c r="C239" s="54">
        <v>227</v>
      </c>
      <c r="D239" s="56"/>
      <c r="E239" s="56"/>
      <c r="F239" s="56"/>
      <c r="G239" s="56"/>
      <c r="H239" s="56"/>
      <c r="I239" s="56"/>
      <c r="J239" s="76"/>
      <c r="K239" s="109">
        <f t="shared" si="68"/>
        <v>0</v>
      </c>
      <c r="L239" s="106">
        <f>K239-'[1]PRRAS'!$E238</f>
        <v>0</v>
      </c>
    </row>
    <row r="240" spans="1:12" s="7" customFormat="1" ht="12">
      <c r="A240" s="91">
        <v>363</v>
      </c>
      <c r="B240" s="53" t="s">
        <v>126</v>
      </c>
      <c r="C240" s="54">
        <v>228</v>
      </c>
      <c r="D240" s="55">
        <f aca="true" t="shared" si="70" ref="D240:K240">SUM(D241:D242)</f>
        <v>0</v>
      </c>
      <c r="E240" s="55">
        <f t="shared" si="70"/>
        <v>0</v>
      </c>
      <c r="F240" s="55">
        <f t="shared" si="70"/>
        <v>0</v>
      </c>
      <c r="G240" s="55">
        <f t="shared" si="70"/>
        <v>0</v>
      </c>
      <c r="H240" s="55">
        <f t="shared" si="70"/>
        <v>0</v>
      </c>
      <c r="I240" s="55">
        <f t="shared" si="70"/>
        <v>0</v>
      </c>
      <c r="J240" s="75">
        <f t="shared" si="70"/>
        <v>0</v>
      </c>
      <c r="K240" s="81">
        <f t="shared" si="70"/>
        <v>0</v>
      </c>
      <c r="L240" s="106">
        <f>K240-'[1]PRRAS'!$E239</f>
        <v>0</v>
      </c>
    </row>
    <row r="241" spans="1:12" s="7" customFormat="1" ht="12">
      <c r="A241" s="91">
        <v>3631</v>
      </c>
      <c r="B241" s="53" t="s">
        <v>797</v>
      </c>
      <c r="C241" s="54">
        <v>229</v>
      </c>
      <c r="D241" s="56"/>
      <c r="E241" s="56"/>
      <c r="F241" s="56"/>
      <c r="G241" s="56"/>
      <c r="H241" s="56"/>
      <c r="I241" s="56"/>
      <c r="J241" s="76"/>
      <c r="K241" s="109">
        <f t="shared" si="68"/>
        <v>0</v>
      </c>
      <c r="L241" s="106">
        <f>K241-'[1]PRRAS'!$E240</f>
        <v>0</v>
      </c>
    </row>
    <row r="242" spans="1:12" s="7" customFormat="1" ht="12">
      <c r="A242" s="91">
        <v>3632</v>
      </c>
      <c r="B242" s="53" t="s">
        <v>798</v>
      </c>
      <c r="C242" s="54">
        <v>230</v>
      </c>
      <c r="D242" s="56"/>
      <c r="E242" s="56"/>
      <c r="F242" s="56"/>
      <c r="G242" s="56"/>
      <c r="H242" s="56"/>
      <c r="I242" s="56"/>
      <c r="J242" s="76"/>
      <c r="K242" s="109">
        <f t="shared" si="68"/>
        <v>0</v>
      </c>
      <c r="L242" s="106">
        <f>K242-'[1]PRRAS'!$E241</f>
        <v>0</v>
      </c>
    </row>
    <row r="243" spans="1:12" s="7" customFormat="1" ht="12">
      <c r="A243" s="91" t="s">
        <v>127</v>
      </c>
      <c r="B243" s="53" t="s">
        <v>128</v>
      </c>
      <c r="C243" s="54">
        <v>231</v>
      </c>
      <c r="D243" s="55">
        <f aca="true" t="shared" si="71" ref="D243:K243">SUM(D244:D245)</f>
        <v>0</v>
      </c>
      <c r="E243" s="55">
        <f t="shared" si="71"/>
        <v>0</v>
      </c>
      <c r="F243" s="55">
        <f t="shared" si="71"/>
        <v>0</v>
      </c>
      <c r="G243" s="55">
        <f t="shared" si="71"/>
        <v>0</v>
      </c>
      <c r="H243" s="55">
        <f t="shared" si="71"/>
        <v>0</v>
      </c>
      <c r="I243" s="55">
        <f t="shared" si="71"/>
        <v>0</v>
      </c>
      <c r="J243" s="75">
        <f t="shared" si="71"/>
        <v>0</v>
      </c>
      <c r="K243" s="81">
        <f t="shared" si="71"/>
        <v>0</v>
      </c>
      <c r="L243" s="106">
        <f>K243-'[1]PRRAS'!$E242</f>
        <v>0</v>
      </c>
    </row>
    <row r="244" spans="1:12" s="7" customFormat="1" ht="12">
      <c r="A244" s="91" t="s">
        <v>129</v>
      </c>
      <c r="B244" s="53" t="s">
        <v>130</v>
      </c>
      <c r="C244" s="54">
        <v>232</v>
      </c>
      <c r="D244" s="56"/>
      <c r="E244" s="56"/>
      <c r="F244" s="56"/>
      <c r="G244" s="56"/>
      <c r="H244" s="56"/>
      <c r="I244" s="56"/>
      <c r="J244" s="76"/>
      <c r="K244" s="109">
        <f t="shared" si="68"/>
        <v>0</v>
      </c>
      <c r="L244" s="106">
        <f>K244-'[1]PRRAS'!$E243</f>
        <v>0</v>
      </c>
    </row>
    <row r="245" spans="1:12" s="7" customFormat="1" ht="12">
      <c r="A245" s="91" t="s">
        <v>131</v>
      </c>
      <c r="B245" s="53" t="s">
        <v>132</v>
      </c>
      <c r="C245" s="54">
        <v>233</v>
      </c>
      <c r="D245" s="56"/>
      <c r="E245" s="56"/>
      <c r="F245" s="56"/>
      <c r="G245" s="56"/>
      <c r="H245" s="56"/>
      <c r="I245" s="56"/>
      <c r="J245" s="76"/>
      <c r="K245" s="109">
        <f t="shared" si="68"/>
        <v>0</v>
      </c>
      <c r="L245" s="106">
        <f>K245-'[1]PRRAS'!$E244</f>
        <v>0</v>
      </c>
    </row>
    <row r="246" spans="1:12" s="7" customFormat="1" ht="24">
      <c r="A246" s="91" t="s">
        <v>133</v>
      </c>
      <c r="B246" s="53" t="s">
        <v>134</v>
      </c>
      <c r="C246" s="54">
        <v>234</v>
      </c>
      <c r="D246" s="55">
        <f aca="true" t="shared" si="72" ref="D246:K246">D247</f>
        <v>0</v>
      </c>
      <c r="E246" s="55">
        <f t="shared" si="72"/>
        <v>0</v>
      </c>
      <c r="F246" s="55">
        <f t="shared" si="72"/>
        <v>0</v>
      </c>
      <c r="G246" s="55">
        <f t="shared" si="72"/>
        <v>0</v>
      </c>
      <c r="H246" s="55">
        <f t="shared" si="72"/>
        <v>0</v>
      </c>
      <c r="I246" s="55">
        <f t="shared" si="72"/>
        <v>0</v>
      </c>
      <c r="J246" s="75">
        <f t="shared" si="72"/>
        <v>0</v>
      </c>
      <c r="K246" s="81">
        <f t="shared" si="72"/>
        <v>0</v>
      </c>
      <c r="L246" s="106">
        <f>K246-'[1]PRRAS'!$E245</f>
        <v>0</v>
      </c>
    </row>
    <row r="247" spans="1:12" s="7" customFormat="1" ht="24">
      <c r="A247" s="91" t="s">
        <v>135</v>
      </c>
      <c r="B247" s="53" t="s">
        <v>136</v>
      </c>
      <c r="C247" s="54">
        <v>235</v>
      </c>
      <c r="D247" s="56"/>
      <c r="E247" s="56"/>
      <c r="F247" s="56"/>
      <c r="G247" s="56"/>
      <c r="H247" s="56"/>
      <c r="I247" s="56"/>
      <c r="J247" s="76"/>
      <c r="K247" s="109">
        <f t="shared" si="68"/>
        <v>0</v>
      </c>
      <c r="L247" s="106">
        <f>K247-'[1]PRRAS'!$E246</f>
        <v>0</v>
      </c>
    </row>
    <row r="248" spans="1:12" s="7" customFormat="1" ht="12">
      <c r="A248" s="91" t="s">
        <v>137</v>
      </c>
      <c r="B248" s="53" t="s">
        <v>138</v>
      </c>
      <c r="C248" s="54">
        <v>236</v>
      </c>
      <c r="D248" s="55">
        <f aca="true" t="shared" si="73" ref="D248:K248">SUM(D249:D250)</f>
        <v>0</v>
      </c>
      <c r="E248" s="55">
        <f t="shared" si="73"/>
        <v>0</v>
      </c>
      <c r="F248" s="55">
        <f t="shared" si="73"/>
        <v>0</v>
      </c>
      <c r="G248" s="55">
        <f t="shared" si="73"/>
        <v>0</v>
      </c>
      <c r="H248" s="55">
        <f t="shared" si="73"/>
        <v>0</v>
      </c>
      <c r="I248" s="55">
        <f t="shared" si="73"/>
        <v>0</v>
      </c>
      <c r="J248" s="75">
        <f t="shared" si="73"/>
        <v>0</v>
      </c>
      <c r="K248" s="81">
        <f t="shared" si="73"/>
        <v>0</v>
      </c>
      <c r="L248" s="106">
        <f>K248-'[1]PRRAS'!$E247</f>
        <v>0</v>
      </c>
    </row>
    <row r="249" spans="1:12" s="7" customFormat="1" ht="12">
      <c r="A249" s="91" t="s">
        <v>139</v>
      </c>
      <c r="B249" s="53" t="s">
        <v>140</v>
      </c>
      <c r="C249" s="54">
        <v>237</v>
      </c>
      <c r="D249" s="56"/>
      <c r="E249" s="56"/>
      <c r="F249" s="56"/>
      <c r="G249" s="56"/>
      <c r="H249" s="56"/>
      <c r="I249" s="56"/>
      <c r="J249" s="76"/>
      <c r="K249" s="109">
        <f t="shared" si="68"/>
        <v>0</v>
      </c>
      <c r="L249" s="106">
        <f>K249-'[1]PRRAS'!$E248</f>
        <v>0</v>
      </c>
    </row>
    <row r="250" spans="1:12" s="7" customFormat="1" ht="12">
      <c r="A250" s="91" t="s">
        <v>141</v>
      </c>
      <c r="B250" s="53" t="s">
        <v>142</v>
      </c>
      <c r="C250" s="54">
        <v>238</v>
      </c>
      <c r="D250" s="56"/>
      <c r="E250" s="56"/>
      <c r="F250" s="56"/>
      <c r="G250" s="56"/>
      <c r="H250" s="56"/>
      <c r="I250" s="56"/>
      <c r="J250" s="76"/>
      <c r="K250" s="109">
        <f t="shared" si="68"/>
        <v>0</v>
      </c>
      <c r="L250" s="106">
        <f>K250-'[1]PRRAS'!$E249</f>
        <v>0</v>
      </c>
    </row>
    <row r="251" spans="1:12" s="7" customFormat="1" ht="24">
      <c r="A251" s="91">
        <v>37</v>
      </c>
      <c r="B251" s="58" t="s">
        <v>143</v>
      </c>
      <c r="C251" s="54">
        <v>239</v>
      </c>
      <c r="D251" s="55">
        <f aca="true" t="shared" si="74" ref="D251:K251">D252+D257</f>
        <v>0</v>
      </c>
      <c r="E251" s="55">
        <f t="shared" si="74"/>
        <v>0</v>
      </c>
      <c r="F251" s="55">
        <f t="shared" si="74"/>
        <v>0</v>
      </c>
      <c r="G251" s="55">
        <f t="shared" si="74"/>
        <v>0</v>
      </c>
      <c r="H251" s="55">
        <f t="shared" si="74"/>
        <v>0</v>
      </c>
      <c r="I251" s="55">
        <f t="shared" si="74"/>
        <v>0</v>
      </c>
      <c r="J251" s="75">
        <f t="shared" si="74"/>
        <v>0</v>
      </c>
      <c r="K251" s="81">
        <f t="shared" si="74"/>
        <v>0</v>
      </c>
      <c r="L251" s="106">
        <f>K251-'[1]PRRAS'!$E250</f>
        <v>0</v>
      </c>
    </row>
    <row r="252" spans="1:12" s="7" customFormat="1" ht="24">
      <c r="A252" s="91">
        <v>371</v>
      </c>
      <c r="B252" s="53" t="s">
        <v>144</v>
      </c>
      <c r="C252" s="54">
        <v>240</v>
      </c>
      <c r="D252" s="55">
        <f aca="true" t="shared" si="75" ref="D252:K252">SUM(D253:D256)</f>
        <v>0</v>
      </c>
      <c r="E252" s="55">
        <f t="shared" si="75"/>
        <v>0</v>
      </c>
      <c r="F252" s="55">
        <f t="shared" si="75"/>
        <v>0</v>
      </c>
      <c r="G252" s="55">
        <f t="shared" si="75"/>
        <v>0</v>
      </c>
      <c r="H252" s="55">
        <f t="shared" si="75"/>
        <v>0</v>
      </c>
      <c r="I252" s="55">
        <f t="shared" si="75"/>
        <v>0</v>
      </c>
      <c r="J252" s="75">
        <f t="shared" si="75"/>
        <v>0</v>
      </c>
      <c r="K252" s="81">
        <f t="shared" si="75"/>
        <v>0</v>
      </c>
      <c r="L252" s="106">
        <f>K252-'[1]PRRAS'!$E251</f>
        <v>0</v>
      </c>
    </row>
    <row r="253" spans="1:12" s="7" customFormat="1" ht="24">
      <c r="A253" s="91">
        <v>3711</v>
      </c>
      <c r="B253" s="53" t="s">
        <v>145</v>
      </c>
      <c r="C253" s="54">
        <v>241</v>
      </c>
      <c r="D253" s="56"/>
      <c r="E253" s="56"/>
      <c r="F253" s="56"/>
      <c r="G253" s="56"/>
      <c r="H253" s="56"/>
      <c r="I253" s="56"/>
      <c r="J253" s="76"/>
      <c r="K253" s="109">
        <f aca="true" t="shared" si="76" ref="K253:K259">SUM(D253:J253)</f>
        <v>0</v>
      </c>
      <c r="L253" s="106">
        <f>K253-'[1]PRRAS'!$E252</f>
        <v>0</v>
      </c>
    </row>
    <row r="254" spans="1:12" s="7" customFormat="1" ht="24">
      <c r="A254" s="91">
        <v>3712</v>
      </c>
      <c r="B254" s="53" t="s">
        <v>146</v>
      </c>
      <c r="C254" s="54">
        <v>242</v>
      </c>
      <c r="D254" s="56"/>
      <c r="E254" s="56"/>
      <c r="F254" s="56"/>
      <c r="G254" s="56"/>
      <c r="H254" s="56"/>
      <c r="I254" s="56"/>
      <c r="J254" s="76"/>
      <c r="K254" s="109">
        <f t="shared" si="76"/>
        <v>0</v>
      </c>
      <c r="L254" s="106">
        <f>K254-'[1]PRRAS'!$E253</f>
        <v>0</v>
      </c>
    </row>
    <row r="255" spans="1:12" s="7" customFormat="1" ht="24">
      <c r="A255" s="91" t="s">
        <v>147</v>
      </c>
      <c r="B255" s="53" t="s">
        <v>148</v>
      </c>
      <c r="C255" s="54">
        <v>243</v>
      </c>
      <c r="D255" s="56"/>
      <c r="E255" s="56"/>
      <c r="F255" s="56"/>
      <c r="G255" s="56"/>
      <c r="H255" s="56"/>
      <c r="I255" s="56"/>
      <c r="J255" s="76"/>
      <c r="K255" s="109">
        <f t="shared" si="76"/>
        <v>0</v>
      </c>
      <c r="L255" s="106">
        <f>K255-'[1]PRRAS'!$E254</f>
        <v>0</v>
      </c>
    </row>
    <row r="256" spans="1:12" s="7" customFormat="1" ht="24">
      <c r="A256" s="91" t="s">
        <v>149</v>
      </c>
      <c r="B256" s="53" t="s">
        <v>150</v>
      </c>
      <c r="C256" s="54">
        <v>244</v>
      </c>
      <c r="D256" s="56"/>
      <c r="E256" s="56"/>
      <c r="F256" s="56"/>
      <c r="G256" s="56"/>
      <c r="H256" s="56"/>
      <c r="I256" s="56"/>
      <c r="J256" s="76"/>
      <c r="K256" s="109">
        <f t="shared" si="76"/>
        <v>0</v>
      </c>
      <c r="L256" s="106">
        <f>K256-'[1]PRRAS'!$E255</f>
        <v>0</v>
      </c>
    </row>
    <row r="257" spans="1:12" s="7" customFormat="1" ht="12">
      <c r="A257" s="91">
        <v>372</v>
      </c>
      <c r="B257" s="57" t="s">
        <v>151</v>
      </c>
      <c r="C257" s="54">
        <v>245</v>
      </c>
      <c r="D257" s="55">
        <f aca="true" t="shared" si="77" ref="D257:K257">SUM(D258:D259)</f>
        <v>0</v>
      </c>
      <c r="E257" s="55">
        <f t="shared" si="77"/>
        <v>0</v>
      </c>
      <c r="F257" s="55">
        <f t="shared" si="77"/>
        <v>0</v>
      </c>
      <c r="G257" s="55">
        <f t="shared" si="77"/>
        <v>0</v>
      </c>
      <c r="H257" s="55">
        <f t="shared" si="77"/>
        <v>0</v>
      </c>
      <c r="I257" s="55">
        <f t="shared" si="77"/>
        <v>0</v>
      </c>
      <c r="J257" s="75">
        <f t="shared" si="77"/>
        <v>0</v>
      </c>
      <c r="K257" s="81">
        <f t="shared" si="77"/>
        <v>0</v>
      </c>
      <c r="L257" s="106">
        <f>K257-'[1]PRRAS'!$E256</f>
        <v>0</v>
      </c>
    </row>
    <row r="258" spans="1:12" s="7" customFormat="1" ht="12">
      <c r="A258" s="91">
        <v>3721</v>
      </c>
      <c r="B258" s="53" t="s">
        <v>800</v>
      </c>
      <c r="C258" s="54">
        <v>246</v>
      </c>
      <c r="D258" s="56"/>
      <c r="E258" s="56"/>
      <c r="F258" s="56"/>
      <c r="G258" s="56"/>
      <c r="H258" s="56"/>
      <c r="I258" s="56"/>
      <c r="J258" s="76"/>
      <c r="K258" s="109">
        <f t="shared" si="76"/>
        <v>0</v>
      </c>
      <c r="L258" s="106">
        <f>K258-'[1]PRRAS'!$E257</f>
        <v>0</v>
      </c>
    </row>
    <row r="259" spans="1:12" s="7" customFormat="1" ht="12">
      <c r="A259" s="91">
        <v>3722</v>
      </c>
      <c r="B259" s="53" t="s">
        <v>799</v>
      </c>
      <c r="C259" s="54">
        <v>247</v>
      </c>
      <c r="D259" s="56"/>
      <c r="E259" s="56"/>
      <c r="F259" s="56"/>
      <c r="G259" s="56"/>
      <c r="H259" s="56"/>
      <c r="I259" s="56"/>
      <c r="J259" s="76"/>
      <c r="K259" s="109">
        <f t="shared" si="76"/>
        <v>0</v>
      </c>
      <c r="L259" s="106">
        <f>K259-'[1]PRRAS'!$E258</f>
        <v>0</v>
      </c>
    </row>
    <row r="260" spans="1:12" s="7" customFormat="1" ht="12">
      <c r="A260" s="91">
        <v>38</v>
      </c>
      <c r="B260" s="53" t="s">
        <v>152</v>
      </c>
      <c r="C260" s="54">
        <v>248</v>
      </c>
      <c r="D260" s="55">
        <f aca="true" t="shared" si="78" ref="D260:K260">D261+D264+D267+D273+D276</f>
        <v>0</v>
      </c>
      <c r="E260" s="55">
        <f t="shared" si="78"/>
        <v>0</v>
      </c>
      <c r="F260" s="55">
        <f t="shared" si="78"/>
        <v>0</v>
      </c>
      <c r="G260" s="55">
        <f t="shared" si="78"/>
        <v>0</v>
      </c>
      <c r="H260" s="55">
        <f t="shared" si="78"/>
        <v>0</v>
      </c>
      <c r="I260" s="55">
        <f t="shared" si="78"/>
        <v>0</v>
      </c>
      <c r="J260" s="75">
        <f t="shared" si="78"/>
        <v>0</v>
      </c>
      <c r="K260" s="81">
        <f t="shared" si="78"/>
        <v>0</v>
      </c>
      <c r="L260" s="106">
        <f>K260-'[1]PRRAS'!$E259</f>
        <v>0</v>
      </c>
    </row>
    <row r="261" spans="1:12" s="7" customFormat="1" ht="12">
      <c r="A261" s="91">
        <v>381</v>
      </c>
      <c r="B261" s="53" t="s">
        <v>153</v>
      </c>
      <c r="C261" s="54">
        <v>249</v>
      </c>
      <c r="D261" s="55">
        <f aca="true" t="shared" si="79" ref="D261:K261">SUM(D262:D263)</f>
        <v>0</v>
      </c>
      <c r="E261" s="55">
        <f t="shared" si="79"/>
        <v>0</v>
      </c>
      <c r="F261" s="55">
        <f t="shared" si="79"/>
        <v>0</v>
      </c>
      <c r="G261" s="55">
        <f t="shared" si="79"/>
        <v>0</v>
      </c>
      <c r="H261" s="55">
        <f t="shared" si="79"/>
        <v>0</v>
      </c>
      <c r="I261" s="55">
        <f t="shared" si="79"/>
        <v>0</v>
      </c>
      <c r="J261" s="75">
        <f t="shared" si="79"/>
        <v>0</v>
      </c>
      <c r="K261" s="81">
        <f t="shared" si="79"/>
        <v>0</v>
      </c>
      <c r="L261" s="106">
        <f>K261-'[1]PRRAS'!$E260</f>
        <v>0</v>
      </c>
    </row>
    <row r="262" spans="1:12" s="7" customFormat="1" ht="12">
      <c r="A262" s="91">
        <v>3811</v>
      </c>
      <c r="B262" s="53" t="s">
        <v>801</v>
      </c>
      <c r="C262" s="54">
        <v>250</v>
      </c>
      <c r="D262" s="56"/>
      <c r="E262" s="56"/>
      <c r="F262" s="56"/>
      <c r="G262" s="56"/>
      <c r="H262" s="56"/>
      <c r="I262" s="56"/>
      <c r="J262" s="76"/>
      <c r="K262" s="109">
        <f>SUM(D262:J262)</f>
        <v>0</v>
      </c>
      <c r="L262" s="106">
        <f>K262-'[1]PRRAS'!$E261</f>
        <v>0</v>
      </c>
    </row>
    <row r="263" spans="1:12" s="7" customFormat="1" ht="12">
      <c r="A263" s="91">
        <v>3812</v>
      </c>
      <c r="B263" s="53" t="s">
        <v>802</v>
      </c>
      <c r="C263" s="54">
        <v>251</v>
      </c>
      <c r="D263" s="56"/>
      <c r="E263" s="56"/>
      <c r="F263" s="56"/>
      <c r="G263" s="56"/>
      <c r="H263" s="56"/>
      <c r="I263" s="56"/>
      <c r="J263" s="76"/>
      <c r="K263" s="109">
        <f>SUM(D263:J263)</f>
        <v>0</v>
      </c>
      <c r="L263" s="106">
        <f>K263-'[1]PRRAS'!$E262</f>
        <v>0</v>
      </c>
    </row>
    <row r="264" spans="1:12" s="7" customFormat="1" ht="12">
      <c r="A264" s="91">
        <v>382</v>
      </c>
      <c r="B264" s="53" t="s">
        <v>154</v>
      </c>
      <c r="C264" s="54">
        <v>252</v>
      </c>
      <c r="D264" s="55">
        <f aca="true" t="shared" si="80" ref="D264:K264">SUM(D265:D266)</f>
        <v>0</v>
      </c>
      <c r="E264" s="55">
        <f t="shared" si="80"/>
        <v>0</v>
      </c>
      <c r="F264" s="55">
        <f t="shared" si="80"/>
        <v>0</v>
      </c>
      <c r="G264" s="55">
        <f t="shared" si="80"/>
        <v>0</v>
      </c>
      <c r="H264" s="55">
        <f t="shared" si="80"/>
        <v>0</v>
      </c>
      <c r="I264" s="55">
        <f t="shared" si="80"/>
        <v>0</v>
      </c>
      <c r="J264" s="75">
        <f t="shared" si="80"/>
        <v>0</v>
      </c>
      <c r="K264" s="81">
        <f t="shared" si="80"/>
        <v>0</v>
      </c>
      <c r="L264" s="106">
        <f>K264-'[1]PRRAS'!$E263</f>
        <v>0</v>
      </c>
    </row>
    <row r="265" spans="1:12" s="7" customFormat="1" ht="12">
      <c r="A265" s="91">
        <v>3821</v>
      </c>
      <c r="B265" s="53" t="s">
        <v>803</v>
      </c>
      <c r="C265" s="54">
        <v>253</v>
      </c>
      <c r="D265" s="56"/>
      <c r="E265" s="56"/>
      <c r="F265" s="56"/>
      <c r="G265" s="56"/>
      <c r="H265" s="56"/>
      <c r="I265" s="56"/>
      <c r="J265" s="76"/>
      <c r="K265" s="109">
        <f>SUM(D265:J265)</f>
        <v>0</v>
      </c>
      <c r="L265" s="106">
        <f>K265-'[1]PRRAS'!$E264</f>
        <v>0</v>
      </c>
    </row>
    <row r="266" spans="1:12" s="7" customFormat="1" ht="12">
      <c r="A266" s="91">
        <v>3822</v>
      </c>
      <c r="B266" s="53" t="s">
        <v>804</v>
      </c>
      <c r="C266" s="54">
        <v>254</v>
      </c>
      <c r="D266" s="56"/>
      <c r="E266" s="56"/>
      <c r="F266" s="56"/>
      <c r="G266" s="56"/>
      <c r="H266" s="56"/>
      <c r="I266" s="56"/>
      <c r="J266" s="76"/>
      <c r="K266" s="109">
        <f>SUM(D266:J266)</f>
        <v>0</v>
      </c>
      <c r="L266" s="106">
        <f>K266-'[1]PRRAS'!$E265</f>
        <v>0</v>
      </c>
    </row>
    <row r="267" spans="1:12" s="7" customFormat="1" ht="12">
      <c r="A267" s="91">
        <v>383</v>
      </c>
      <c r="B267" s="53" t="s">
        <v>155</v>
      </c>
      <c r="C267" s="54">
        <v>255</v>
      </c>
      <c r="D267" s="55">
        <f aca="true" t="shared" si="81" ref="D267:K267">SUM(D268:D272)</f>
        <v>0</v>
      </c>
      <c r="E267" s="55">
        <f t="shared" si="81"/>
        <v>0</v>
      </c>
      <c r="F267" s="55">
        <f t="shared" si="81"/>
        <v>0</v>
      </c>
      <c r="G267" s="55">
        <f t="shared" si="81"/>
        <v>0</v>
      </c>
      <c r="H267" s="55">
        <f t="shared" si="81"/>
        <v>0</v>
      </c>
      <c r="I267" s="55">
        <f t="shared" si="81"/>
        <v>0</v>
      </c>
      <c r="J267" s="75">
        <f t="shared" si="81"/>
        <v>0</v>
      </c>
      <c r="K267" s="81">
        <f t="shared" si="81"/>
        <v>0</v>
      </c>
      <c r="L267" s="106">
        <f>K267-'[1]PRRAS'!$E266</f>
        <v>0</v>
      </c>
    </row>
    <row r="268" spans="1:12" s="7" customFormat="1" ht="12">
      <c r="A268" s="91">
        <v>3831</v>
      </c>
      <c r="B268" s="53" t="s">
        <v>805</v>
      </c>
      <c r="C268" s="54">
        <v>256</v>
      </c>
      <c r="D268" s="56"/>
      <c r="E268" s="56"/>
      <c r="F268" s="56"/>
      <c r="G268" s="56"/>
      <c r="H268" s="56"/>
      <c r="I268" s="56"/>
      <c r="J268" s="76"/>
      <c r="K268" s="109">
        <f aca="true" t="shared" si="82" ref="K268:K281">SUM(D268:J268)</f>
        <v>0</v>
      </c>
      <c r="L268" s="106">
        <f>K268-'[1]PRRAS'!$E267</f>
        <v>0</v>
      </c>
    </row>
    <row r="269" spans="1:12" s="7" customFormat="1" ht="12">
      <c r="A269" s="91">
        <v>3832</v>
      </c>
      <c r="B269" s="53" t="s">
        <v>806</v>
      </c>
      <c r="C269" s="54">
        <v>257</v>
      </c>
      <c r="D269" s="56"/>
      <c r="E269" s="56"/>
      <c r="F269" s="56"/>
      <c r="G269" s="56"/>
      <c r="H269" s="56"/>
      <c r="I269" s="56"/>
      <c r="J269" s="76"/>
      <c r="K269" s="109">
        <f t="shared" si="82"/>
        <v>0</v>
      </c>
      <c r="L269" s="106">
        <f>K269-'[1]PRRAS'!$E268</f>
        <v>0</v>
      </c>
    </row>
    <row r="270" spans="1:12" s="7" customFormat="1" ht="12">
      <c r="A270" s="91">
        <v>3833</v>
      </c>
      <c r="B270" s="53" t="s">
        <v>807</v>
      </c>
      <c r="C270" s="54">
        <v>258</v>
      </c>
      <c r="D270" s="56"/>
      <c r="E270" s="56"/>
      <c r="F270" s="56"/>
      <c r="G270" s="56"/>
      <c r="H270" s="56"/>
      <c r="I270" s="56"/>
      <c r="J270" s="76"/>
      <c r="K270" s="109">
        <f t="shared" si="82"/>
        <v>0</v>
      </c>
      <c r="L270" s="106">
        <f>K270-'[1]PRRAS'!$E269</f>
        <v>0</v>
      </c>
    </row>
    <row r="271" spans="1:12" s="7" customFormat="1" ht="12">
      <c r="A271" s="91">
        <v>3834</v>
      </c>
      <c r="B271" s="53" t="s">
        <v>808</v>
      </c>
      <c r="C271" s="54">
        <v>259</v>
      </c>
      <c r="D271" s="56"/>
      <c r="E271" s="56"/>
      <c r="F271" s="56"/>
      <c r="G271" s="56"/>
      <c r="H271" s="56"/>
      <c r="I271" s="56"/>
      <c r="J271" s="76"/>
      <c r="K271" s="109">
        <f t="shared" si="82"/>
        <v>0</v>
      </c>
      <c r="L271" s="106">
        <f>K271-'[1]PRRAS'!$E270</f>
        <v>0</v>
      </c>
    </row>
    <row r="272" spans="1:12" s="7" customFormat="1" ht="12">
      <c r="A272" s="91" t="s">
        <v>156</v>
      </c>
      <c r="B272" s="53" t="s">
        <v>739</v>
      </c>
      <c r="C272" s="54">
        <v>260</v>
      </c>
      <c r="D272" s="56"/>
      <c r="E272" s="56"/>
      <c r="F272" s="56"/>
      <c r="G272" s="56"/>
      <c r="H272" s="56"/>
      <c r="I272" s="56"/>
      <c r="J272" s="76"/>
      <c r="K272" s="109">
        <f t="shared" si="82"/>
        <v>0</v>
      </c>
      <c r="L272" s="106">
        <f>K272-'[1]PRRAS'!$E271</f>
        <v>0</v>
      </c>
    </row>
    <row r="273" spans="1:12" s="7" customFormat="1" ht="24">
      <c r="A273" s="91" t="s">
        <v>157</v>
      </c>
      <c r="B273" s="53" t="s">
        <v>158</v>
      </c>
      <c r="C273" s="54">
        <v>261</v>
      </c>
      <c r="D273" s="55">
        <f aca="true" t="shared" si="83" ref="D273:K273">SUM(D274:D275)</f>
        <v>0</v>
      </c>
      <c r="E273" s="55">
        <f t="shared" si="83"/>
        <v>0</v>
      </c>
      <c r="F273" s="55">
        <f t="shared" si="83"/>
        <v>0</v>
      </c>
      <c r="G273" s="55">
        <f t="shared" si="83"/>
        <v>0</v>
      </c>
      <c r="H273" s="55">
        <f t="shared" si="83"/>
        <v>0</v>
      </c>
      <c r="I273" s="55">
        <f t="shared" si="83"/>
        <v>0</v>
      </c>
      <c r="J273" s="75">
        <f t="shared" si="83"/>
        <v>0</v>
      </c>
      <c r="K273" s="81">
        <f t="shared" si="83"/>
        <v>0</v>
      </c>
      <c r="L273" s="106">
        <f>K273-'[1]PRRAS'!$E272</f>
        <v>0</v>
      </c>
    </row>
    <row r="274" spans="1:12" s="7" customFormat="1" ht="12">
      <c r="A274" s="91" t="s">
        <v>159</v>
      </c>
      <c r="B274" s="53" t="s">
        <v>160</v>
      </c>
      <c r="C274" s="54">
        <v>262</v>
      </c>
      <c r="D274" s="56"/>
      <c r="E274" s="56"/>
      <c r="F274" s="56"/>
      <c r="G274" s="56"/>
      <c r="H274" s="56"/>
      <c r="I274" s="56"/>
      <c r="J274" s="76"/>
      <c r="K274" s="109">
        <f t="shared" si="82"/>
        <v>0</v>
      </c>
      <c r="L274" s="106">
        <f>K274-'[1]PRRAS'!$E273</f>
        <v>0</v>
      </c>
    </row>
    <row r="275" spans="1:12" s="7" customFormat="1" ht="12">
      <c r="A275" s="91" t="s">
        <v>161</v>
      </c>
      <c r="B275" s="53" t="s">
        <v>162</v>
      </c>
      <c r="C275" s="54">
        <v>263</v>
      </c>
      <c r="D275" s="56"/>
      <c r="E275" s="56"/>
      <c r="F275" s="56"/>
      <c r="G275" s="56"/>
      <c r="H275" s="56"/>
      <c r="I275" s="56"/>
      <c r="J275" s="76"/>
      <c r="K275" s="109">
        <f t="shared" si="82"/>
        <v>0</v>
      </c>
      <c r="L275" s="106">
        <f>K275-'[1]PRRAS'!$E274</f>
        <v>0</v>
      </c>
    </row>
    <row r="276" spans="1:12" s="7" customFormat="1" ht="12">
      <c r="A276" s="91">
        <v>386</v>
      </c>
      <c r="B276" s="53" t="s">
        <v>163</v>
      </c>
      <c r="C276" s="54">
        <v>264</v>
      </c>
      <c r="D276" s="55">
        <f aca="true" t="shared" si="84" ref="D276:K276">SUM(D277:D279)</f>
        <v>0</v>
      </c>
      <c r="E276" s="55">
        <f t="shared" si="84"/>
        <v>0</v>
      </c>
      <c r="F276" s="55">
        <f t="shared" si="84"/>
        <v>0</v>
      </c>
      <c r="G276" s="55">
        <f t="shared" si="84"/>
        <v>0</v>
      </c>
      <c r="H276" s="55">
        <f t="shared" si="84"/>
        <v>0</v>
      </c>
      <c r="I276" s="55">
        <f t="shared" si="84"/>
        <v>0</v>
      </c>
      <c r="J276" s="75">
        <f t="shared" si="84"/>
        <v>0</v>
      </c>
      <c r="K276" s="81">
        <f t="shared" si="84"/>
        <v>0</v>
      </c>
      <c r="L276" s="106">
        <f>K276-'[1]PRRAS'!$E275</f>
        <v>0</v>
      </c>
    </row>
    <row r="277" spans="1:12" s="7" customFormat="1" ht="24">
      <c r="A277" s="91">
        <v>3861</v>
      </c>
      <c r="B277" s="53" t="s">
        <v>811</v>
      </c>
      <c r="C277" s="54">
        <v>265</v>
      </c>
      <c r="D277" s="56"/>
      <c r="E277" s="56"/>
      <c r="F277" s="56"/>
      <c r="G277" s="56"/>
      <c r="H277" s="56"/>
      <c r="I277" s="56"/>
      <c r="J277" s="76"/>
      <c r="K277" s="109">
        <f t="shared" si="82"/>
        <v>0</v>
      </c>
      <c r="L277" s="106">
        <f>K277-'[1]PRRAS'!$E276</f>
        <v>0</v>
      </c>
    </row>
    <row r="278" spans="1:12" s="7" customFormat="1" ht="24">
      <c r="A278" s="91">
        <v>3862</v>
      </c>
      <c r="B278" s="53" t="s">
        <v>812</v>
      </c>
      <c r="C278" s="54">
        <v>266</v>
      </c>
      <c r="D278" s="56"/>
      <c r="E278" s="56"/>
      <c r="F278" s="56"/>
      <c r="G278" s="56"/>
      <c r="H278" s="56"/>
      <c r="I278" s="56"/>
      <c r="J278" s="76"/>
      <c r="K278" s="109">
        <f t="shared" si="82"/>
        <v>0</v>
      </c>
      <c r="L278" s="106">
        <f>K278-'[1]PRRAS'!$E277</f>
        <v>0</v>
      </c>
    </row>
    <row r="279" spans="1:12" s="7" customFormat="1" ht="12">
      <c r="A279" s="91">
        <v>3863</v>
      </c>
      <c r="B279" s="53" t="s">
        <v>813</v>
      </c>
      <c r="C279" s="54">
        <v>267</v>
      </c>
      <c r="D279" s="56"/>
      <c r="E279" s="56"/>
      <c r="F279" s="56"/>
      <c r="G279" s="56"/>
      <c r="H279" s="56"/>
      <c r="I279" s="56"/>
      <c r="J279" s="76"/>
      <c r="K279" s="109">
        <f t="shared" si="82"/>
        <v>0</v>
      </c>
      <c r="L279" s="106">
        <f>K279-'[1]PRRAS'!$E278</f>
        <v>0</v>
      </c>
    </row>
    <row r="280" spans="1:12" s="7" customFormat="1" ht="12">
      <c r="A280" s="91" t="s">
        <v>814</v>
      </c>
      <c r="B280" s="53" t="s">
        <v>815</v>
      </c>
      <c r="C280" s="54">
        <v>268</v>
      </c>
      <c r="D280" s="56"/>
      <c r="E280" s="56"/>
      <c r="F280" s="56"/>
      <c r="G280" s="56"/>
      <c r="H280" s="56"/>
      <c r="I280" s="56"/>
      <c r="J280" s="76"/>
      <c r="K280" s="109">
        <f t="shared" si="82"/>
        <v>0</v>
      </c>
      <c r="L280" s="106">
        <f>K280-'[1]PRRAS'!$E279</f>
        <v>0</v>
      </c>
    </row>
    <row r="281" spans="1:12" s="7" customFormat="1" ht="12">
      <c r="A281" s="91" t="s">
        <v>814</v>
      </c>
      <c r="B281" s="53" t="s">
        <v>816</v>
      </c>
      <c r="C281" s="54">
        <v>269</v>
      </c>
      <c r="D281" s="56"/>
      <c r="E281" s="56"/>
      <c r="F281" s="56"/>
      <c r="G281" s="56"/>
      <c r="H281" s="56"/>
      <c r="I281" s="56"/>
      <c r="J281" s="76"/>
      <c r="K281" s="109">
        <f t="shared" si="82"/>
        <v>0</v>
      </c>
      <c r="L281" s="106">
        <f>K281-'[1]PRRAS'!$E280</f>
        <v>0</v>
      </c>
    </row>
    <row r="282" spans="1:12" s="7" customFormat="1" ht="12">
      <c r="A282" s="91" t="s">
        <v>814</v>
      </c>
      <c r="B282" s="53" t="s">
        <v>164</v>
      </c>
      <c r="C282" s="54">
        <v>270</v>
      </c>
      <c r="D282" s="55">
        <f aca="true" t="shared" si="85" ref="D282:K282">IF(D281&gt;=D280,D281-D280,0)</f>
        <v>0</v>
      </c>
      <c r="E282" s="55">
        <f t="shared" si="85"/>
        <v>0</v>
      </c>
      <c r="F282" s="55">
        <f t="shared" si="85"/>
        <v>0</v>
      </c>
      <c r="G282" s="55">
        <f t="shared" si="85"/>
        <v>0</v>
      </c>
      <c r="H282" s="55">
        <f t="shared" si="85"/>
        <v>0</v>
      </c>
      <c r="I282" s="55">
        <f t="shared" si="85"/>
        <v>0</v>
      </c>
      <c r="J282" s="75">
        <f t="shared" si="85"/>
        <v>0</v>
      </c>
      <c r="K282" s="81">
        <f t="shared" si="85"/>
        <v>0</v>
      </c>
      <c r="L282" s="106">
        <f>K282-'[1]PRRAS'!$E281</f>
        <v>0</v>
      </c>
    </row>
    <row r="283" spans="1:12" s="7" customFormat="1" ht="12">
      <c r="A283" s="91" t="s">
        <v>814</v>
      </c>
      <c r="B283" s="53" t="s">
        <v>165</v>
      </c>
      <c r="C283" s="54">
        <v>271</v>
      </c>
      <c r="D283" s="55">
        <f aca="true" t="shared" si="86" ref="D283:K283">IF(D280&gt;=D281,D280-D281,0)</f>
        <v>0</v>
      </c>
      <c r="E283" s="55">
        <f t="shared" si="86"/>
        <v>0</v>
      </c>
      <c r="F283" s="55">
        <f t="shared" si="86"/>
        <v>0</v>
      </c>
      <c r="G283" s="55">
        <f t="shared" si="86"/>
        <v>0</v>
      </c>
      <c r="H283" s="55">
        <f t="shared" si="86"/>
        <v>0</v>
      </c>
      <c r="I283" s="55">
        <f t="shared" si="86"/>
        <v>0</v>
      </c>
      <c r="J283" s="75">
        <f t="shared" si="86"/>
        <v>0</v>
      </c>
      <c r="K283" s="81">
        <f t="shared" si="86"/>
        <v>0</v>
      </c>
      <c r="L283" s="106">
        <f>K283-'[1]PRRAS'!$E282</f>
        <v>0</v>
      </c>
    </row>
    <row r="284" spans="1:12" s="7" customFormat="1" ht="12">
      <c r="A284" s="91" t="s">
        <v>814</v>
      </c>
      <c r="B284" s="53" t="s">
        <v>166</v>
      </c>
      <c r="C284" s="54">
        <v>272</v>
      </c>
      <c r="D284" s="55">
        <f aca="true" t="shared" si="87" ref="D284:K284">D159-D282+D283</f>
        <v>459586</v>
      </c>
      <c r="E284" s="55">
        <f t="shared" si="87"/>
        <v>9240</v>
      </c>
      <c r="F284" s="55">
        <f t="shared" si="87"/>
        <v>2000</v>
      </c>
      <c r="G284" s="55">
        <f t="shared" si="87"/>
        <v>135590</v>
      </c>
      <c r="H284" s="55">
        <f t="shared" si="87"/>
        <v>17285</v>
      </c>
      <c r="I284" s="55">
        <f t="shared" si="87"/>
        <v>0</v>
      </c>
      <c r="J284" s="75">
        <f t="shared" si="87"/>
        <v>4448323</v>
      </c>
      <c r="K284" s="81">
        <f t="shared" si="87"/>
        <v>5072024</v>
      </c>
      <c r="L284" s="106">
        <f>K284-'[1]PRRAS'!$E283</f>
        <v>5072024</v>
      </c>
    </row>
    <row r="285" spans="1:12" s="7" customFormat="1" ht="12">
      <c r="A285" s="91" t="s">
        <v>814</v>
      </c>
      <c r="B285" s="53" t="s">
        <v>167</v>
      </c>
      <c r="C285" s="54">
        <v>273</v>
      </c>
      <c r="D285" s="55">
        <f aca="true" t="shared" si="88" ref="D285:K285">IF(D13&gt;=D284,D13-D284,0)</f>
        <v>0</v>
      </c>
      <c r="E285" s="55">
        <f t="shared" si="88"/>
        <v>10000</v>
      </c>
      <c r="F285" s="55">
        <f t="shared" si="88"/>
        <v>0</v>
      </c>
      <c r="G285" s="55">
        <f t="shared" si="88"/>
        <v>0</v>
      </c>
      <c r="H285" s="55">
        <f t="shared" si="88"/>
        <v>0</v>
      </c>
      <c r="I285" s="55">
        <f t="shared" si="88"/>
        <v>0</v>
      </c>
      <c r="J285" s="75">
        <f t="shared" si="88"/>
        <v>0</v>
      </c>
      <c r="K285" s="81">
        <f t="shared" si="88"/>
        <v>0</v>
      </c>
      <c r="L285" s="106">
        <f>K285-'[1]PRRAS'!$E284</f>
        <v>0</v>
      </c>
    </row>
    <row r="286" spans="1:12" s="7" customFormat="1" ht="12">
      <c r="A286" s="91" t="s">
        <v>814</v>
      </c>
      <c r="B286" s="53" t="s">
        <v>168</v>
      </c>
      <c r="C286" s="54">
        <v>274</v>
      </c>
      <c r="D286" s="55">
        <f aca="true" t="shared" si="89" ref="D286:K286">IF(D284&gt;=D13,D284-D13,0)</f>
        <v>7000</v>
      </c>
      <c r="E286" s="55">
        <f t="shared" si="89"/>
        <v>0</v>
      </c>
      <c r="F286" s="55">
        <f t="shared" si="89"/>
        <v>0</v>
      </c>
      <c r="G286" s="55">
        <f t="shared" si="89"/>
        <v>8479</v>
      </c>
      <c r="H286" s="55">
        <f t="shared" si="89"/>
        <v>156</v>
      </c>
      <c r="I286" s="55">
        <f t="shared" si="89"/>
        <v>0</v>
      </c>
      <c r="J286" s="75">
        <f t="shared" si="89"/>
        <v>0</v>
      </c>
      <c r="K286" s="81">
        <f t="shared" si="89"/>
        <v>5635</v>
      </c>
      <c r="L286" s="106">
        <f>K286-'[1]PRRAS'!$E285</f>
        <v>5635</v>
      </c>
    </row>
    <row r="287" spans="1:12" s="7" customFormat="1" ht="12">
      <c r="A287" s="91">
        <v>92211</v>
      </c>
      <c r="B287" s="53" t="s">
        <v>817</v>
      </c>
      <c r="C287" s="54">
        <v>275</v>
      </c>
      <c r="D287" s="56">
        <v>13295</v>
      </c>
      <c r="E287" s="56"/>
      <c r="F287" s="56"/>
      <c r="G287" s="56">
        <v>75549</v>
      </c>
      <c r="H287" s="56">
        <v>25683</v>
      </c>
      <c r="I287" s="56"/>
      <c r="J287" s="76"/>
      <c r="K287" s="109">
        <f aca="true" t="shared" si="90" ref="K287:K292">SUM(D287:J287)</f>
        <v>114527</v>
      </c>
      <c r="L287" s="106">
        <f>K287-'[1]PRRAS'!$E286</f>
        <v>114527</v>
      </c>
    </row>
    <row r="288" spans="1:12" s="7" customFormat="1" ht="12">
      <c r="A288" s="91">
        <v>92221</v>
      </c>
      <c r="B288" s="53" t="s">
        <v>818</v>
      </c>
      <c r="C288" s="54">
        <v>276</v>
      </c>
      <c r="D288" s="56"/>
      <c r="E288" s="56"/>
      <c r="F288" s="56"/>
      <c r="G288" s="56"/>
      <c r="H288" s="56"/>
      <c r="I288" s="56"/>
      <c r="J288" s="76"/>
      <c r="K288" s="109">
        <f t="shared" si="90"/>
        <v>0</v>
      </c>
      <c r="L288" s="106">
        <f>K288-'[1]PRRAS'!$E287</f>
        <v>0</v>
      </c>
    </row>
    <row r="289" spans="1:12" s="7" customFormat="1" ht="12">
      <c r="A289" s="91">
        <v>96</v>
      </c>
      <c r="B289" s="53" t="s">
        <v>819</v>
      </c>
      <c r="C289" s="54">
        <v>277</v>
      </c>
      <c r="D289" s="56"/>
      <c r="E289" s="56"/>
      <c r="F289" s="56"/>
      <c r="G289" s="56"/>
      <c r="H289" s="56"/>
      <c r="I289" s="56"/>
      <c r="J289" s="76"/>
      <c r="K289" s="109">
        <f t="shared" si="90"/>
        <v>0</v>
      </c>
      <c r="L289" s="106">
        <f>K289-'[1]PRRAS'!$E288</f>
        <v>0</v>
      </c>
    </row>
    <row r="290" spans="1:12" s="7" customFormat="1" ht="24">
      <c r="A290" s="91">
        <v>9661</v>
      </c>
      <c r="B290" s="53" t="s">
        <v>820</v>
      </c>
      <c r="C290" s="54">
        <v>278</v>
      </c>
      <c r="D290" s="56"/>
      <c r="E290" s="56"/>
      <c r="F290" s="56"/>
      <c r="G290" s="56"/>
      <c r="H290" s="56"/>
      <c r="I290" s="56"/>
      <c r="J290" s="76"/>
      <c r="K290" s="109">
        <f t="shared" si="90"/>
        <v>0</v>
      </c>
      <c r="L290" s="106">
        <f>K290-'[1]PRRAS'!$E289</f>
        <v>0</v>
      </c>
    </row>
    <row r="291" spans="1:12" s="7" customFormat="1" ht="12">
      <c r="A291" s="91" t="s">
        <v>169</v>
      </c>
      <c r="B291" s="57" t="s">
        <v>170</v>
      </c>
      <c r="C291" s="54">
        <v>279</v>
      </c>
      <c r="D291" s="56"/>
      <c r="E291" s="56"/>
      <c r="F291" s="56"/>
      <c r="G291" s="56"/>
      <c r="H291" s="56"/>
      <c r="I291" s="56"/>
      <c r="J291" s="76"/>
      <c r="K291" s="109">
        <f t="shared" si="90"/>
        <v>0</v>
      </c>
      <c r="L291" s="106">
        <f>K291-'[1]PRRAS'!$E290</f>
        <v>0</v>
      </c>
    </row>
    <row r="292" spans="1:12" s="7" customFormat="1" ht="12">
      <c r="A292" s="92" t="s">
        <v>171</v>
      </c>
      <c r="B292" s="59" t="s">
        <v>172</v>
      </c>
      <c r="C292" s="60">
        <v>280</v>
      </c>
      <c r="D292" s="61"/>
      <c r="E292" s="61"/>
      <c r="F292" s="61"/>
      <c r="G292" s="61"/>
      <c r="H292" s="61"/>
      <c r="I292" s="61"/>
      <c r="J292" s="102"/>
      <c r="K292" s="110">
        <f t="shared" si="90"/>
        <v>0</v>
      </c>
      <c r="L292" s="106">
        <f>K292-'[1]PRRAS'!$E291</f>
        <v>0</v>
      </c>
    </row>
    <row r="293" spans="1:12" s="7" customFormat="1" ht="15">
      <c r="A293" s="129" t="s">
        <v>546</v>
      </c>
      <c r="B293" s="130"/>
      <c r="C293" s="86"/>
      <c r="D293" s="86"/>
      <c r="E293" s="86"/>
      <c r="F293" s="86"/>
      <c r="G293" s="86"/>
      <c r="H293" s="86"/>
      <c r="I293" s="86"/>
      <c r="J293" s="86"/>
      <c r="K293" s="111"/>
      <c r="L293" s="107"/>
    </row>
    <row r="294" spans="1:12" s="7" customFormat="1" ht="12">
      <c r="A294" s="90">
        <v>7</v>
      </c>
      <c r="B294" s="50" t="s">
        <v>173</v>
      </c>
      <c r="C294" s="51">
        <v>281</v>
      </c>
      <c r="D294" s="52">
        <f aca="true" t="shared" si="91" ref="D294:K294">D295+D307+D340+D344</f>
        <v>0</v>
      </c>
      <c r="E294" s="52">
        <f t="shared" si="91"/>
        <v>0</v>
      </c>
      <c r="F294" s="52">
        <f t="shared" si="91"/>
        <v>0</v>
      </c>
      <c r="G294" s="52">
        <f t="shared" si="91"/>
        <v>0</v>
      </c>
      <c r="H294" s="52">
        <f t="shared" si="91"/>
        <v>2892</v>
      </c>
      <c r="I294" s="52">
        <f t="shared" si="91"/>
        <v>0</v>
      </c>
      <c r="J294" s="103">
        <f t="shared" si="91"/>
        <v>0</v>
      </c>
      <c r="K294" s="104">
        <f t="shared" si="91"/>
        <v>2892</v>
      </c>
      <c r="L294" s="106">
        <f>K294-'[1]PRRAS'!$E293</f>
        <v>2892</v>
      </c>
    </row>
    <row r="295" spans="1:12" s="7" customFormat="1" ht="12">
      <c r="A295" s="91">
        <v>71</v>
      </c>
      <c r="B295" s="53" t="s">
        <v>174</v>
      </c>
      <c r="C295" s="54">
        <v>282</v>
      </c>
      <c r="D295" s="55">
        <f aca="true" t="shared" si="92" ref="D295:K295">D296+D300</f>
        <v>0</v>
      </c>
      <c r="E295" s="55">
        <f t="shared" si="92"/>
        <v>0</v>
      </c>
      <c r="F295" s="55">
        <f t="shared" si="92"/>
        <v>0</v>
      </c>
      <c r="G295" s="55">
        <f t="shared" si="92"/>
        <v>0</v>
      </c>
      <c r="H295" s="55">
        <f t="shared" si="92"/>
        <v>0</v>
      </c>
      <c r="I295" s="55">
        <f t="shared" si="92"/>
        <v>0</v>
      </c>
      <c r="J295" s="75">
        <f t="shared" si="92"/>
        <v>0</v>
      </c>
      <c r="K295" s="81">
        <f t="shared" si="92"/>
        <v>0</v>
      </c>
      <c r="L295" s="106">
        <f>K295-'[1]PRRAS'!$E294</f>
        <v>0</v>
      </c>
    </row>
    <row r="296" spans="1:12" s="7" customFormat="1" ht="24">
      <c r="A296" s="91">
        <v>711</v>
      </c>
      <c r="B296" s="53" t="s">
        <v>175</v>
      </c>
      <c r="C296" s="54">
        <v>283</v>
      </c>
      <c r="D296" s="55">
        <f aca="true" t="shared" si="93" ref="D296:K296">SUM(D297:D299)</f>
        <v>0</v>
      </c>
      <c r="E296" s="55">
        <f t="shared" si="93"/>
        <v>0</v>
      </c>
      <c r="F296" s="55">
        <f t="shared" si="93"/>
        <v>0</v>
      </c>
      <c r="G296" s="55">
        <f t="shared" si="93"/>
        <v>0</v>
      </c>
      <c r="H296" s="55">
        <f t="shared" si="93"/>
        <v>0</v>
      </c>
      <c r="I296" s="55">
        <f t="shared" si="93"/>
        <v>0</v>
      </c>
      <c r="J296" s="75">
        <f t="shared" si="93"/>
        <v>0</v>
      </c>
      <c r="K296" s="81">
        <f t="shared" si="93"/>
        <v>0</v>
      </c>
      <c r="L296" s="106">
        <f>K296-'[1]PRRAS'!$E295</f>
        <v>0</v>
      </c>
    </row>
    <row r="297" spans="1:12" s="7" customFormat="1" ht="12">
      <c r="A297" s="91">
        <v>7111</v>
      </c>
      <c r="B297" s="53" t="s">
        <v>821</v>
      </c>
      <c r="C297" s="54">
        <v>284</v>
      </c>
      <c r="D297" s="56"/>
      <c r="E297" s="56"/>
      <c r="F297" s="56"/>
      <c r="G297" s="56"/>
      <c r="H297" s="56"/>
      <c r="I297" s="56"/>
      <c r="J297" s="76"/>
      <c r="K297" s="109">
        <f aca="true" t="shared" si="94" ref="K297:K306">SUM(D297:J297)</f>
        <v>0</v>
      </c>
      <c r="L297" s="106">
        <f>K297-'[1]PRRAS'!$E296</f>
        <v>0</v>
      </c>
    </row>
    <row r="298" spans="1:12" s="7" customFormat="1" ht="12">
      <c r="A298" s="91">
        <v>7112</v>
      </c>
      <c r="B298" s="53" t="s">
        <v>822</v>
      </c>
      <c r="C298" s="54">
        <v>285</v>
      </c>
      <c r="D298" s="56"/>
      <c r="E298" s="56"/>
      <c r="F298" s="56"/>
      <c r="G298" s="56"/>
      <c r="H298" s="56"/>
      <c r="I298" s="56"/>
      <c r="J298" s="76"/>
      <c r="K298" s="109">
        <f t="shared" si="94"/>
        <v>0</v>
      </c>
      <c r="L298" s="106">
        <f>K298-'[1]PRRAS'!$E297</f>
        <v>0</v>
      </c>
    </row>
    <row r="299" spans="1:12" s="7" customFormat="1" ht="12">
      <c r="A299" s="91">
        <v>7113</v>
      </c>
      <c r="B299" s="53" t="s">
        <v>823</v>
      </c>
      <c r="C299" s="54">
        <v>286</v>
      </c>
      <c r="D299" s="56"/>
      <c r="E299" s="56"/>
      <c r="F299" s="56"/>
      <c r="G299" s="56"/>
      <c r="H299" s="56"/>
      <c r="I299" s="56"/>
      <c r="J299" s="76"/>
      <c r="K299" s="109">
        <f t="shared" si="94"/>
        <v>0</v>
      </c>
      <c r="L299" s="106">
        <f>K299-'[1]PRRAS'!$E298</f>
        <v>0</v>
      </c>
    </row>
    <row r="300" spans="1:12" s="7" customFormat="1" ht="12">
      <c r="A300" s="91">
        <v>712</v>
      </c>
      <c r="B300" s="53" t="s">
        <v>176</v>
      </c>
      <c r="C300" s="54">
        <v>287</v>
      </c>
      <c r="D300" s="55">
        <f aca="true" t="shared" si="95" ref="D300:K300">SUM(D301:D306)</f>
        <v>0</v>
      </c>
      <c r="E300" s="55">
        <f t="shared" si="95"/>
        <v>0</v>
      </c>
      <c r="F300" s="55">
        <f t="shared" si="95"/>
        <v>0</v>
      </c>
      <c r="G300" s="55">
        <f t="shared" si="95"/>
        <v>0</v>
      </c>
      <c r="H300" s="55">
        <f t="shared" si="95"/>
        <v>0</v>
      </c>
      <c r="I300" s="55">
        <f t="shared" si="95"/>
        <v>0</v>
      </c>
      <c r="J300" s="75">
        <f t="shared" si="95"/>
        <v>0</v>
      </c>
      <c r="K300" s="81">
        <f t="shared" si="95"/>
        <v>0</v>
      </c>
      <c r="L300" s="106">
        <f>K300-'[1]PRRAS'!$E299</f>
        <v>0</v>
      </c>
    </row>
    <row r="301" spans="1:12" s="7" customFormat="1" ht="12">
      <c r="A301" s="91">
        <v>7121</v>
      </c>
      <c r="B301" s="53" t="s">
        <v>824</v>
      </c>
      <c r="C301" s="54">
        <v>288</v>
      </c>
      <c r="D301" s="56"/>
      <c r="E301" s="56"/>
      <c r="F301" s="56"/>
      <c r="G301" s="56"/>
      <c r="H301" s="56"/>
      <c r="I301" s="56"/>
      <c r="J301" s="76"/>
      <c r="K301" s="109">
        <f t="shared" si="94"/>
        <v>0</v>
      </c>
      <c r="L301" s="106">
        <f>K301-'[1]PRRAS'!$E300</f>
        <v>0</v>
      </c>
    </row>
    <row r="302" spans="1:12" s="7" customFormat="1" ht="12">
      <c r="A302" s="91">
        <v>7122</v>
      </c>
      <c r="B302" s="53" t="s">
        <v>825</v>
      </c>
      <c r="C302" s="54">
        <v>289</v>
      </c>
      <c r="D302" s="56"/>
      <c r="E302" s="56"/>
      <c r="F302" s="56"/>
      <c r="G302" s="56"/>
      <c r="H302" s="56"/>
      <c r="I302" s="56"/>
      <c r="J302" s="76"/>
      <c r="K302" s="109">
        <f t="shared" si="94"/>
        <v>0</v>
      </c>
      <c r="L302" s="106">
        <f>K302-'[1]PRRAS'!$E301</f>
        <v>0</v>
      </c>
    </row>
    <row r="303" spans="1:12" s="7" customFormat="1" ht="12">
      <c r="A303" s="91">
        <v>7123</v>
      </c>
      <c r="B303" s="53" t="s">
        <v>826</v>
      </c>
      <c r="C303" s="54">
        <v>290</v>
      </c>
      <c r="D303" s="56"/>
      <c r="E303" s="56"/>
      <c r="F303" s="56"/>
      <c r="G303" s="56"/>
      <c r="H303" s="56"/>
      <c r="I303" s="56"/>
      <c r="J303" s="76"/>
      <c r="K303" s="109">
        <f t="shared" si="94"/>
        <v>0</v>
      </c>
      <c r="L303" s="106">
        <f>K303-'[1]PRRAS'!$E302</f>
        <v>0</v>
      </c>
    </row>
    <row r="304" spans="1:12" s="7" customFormat="1" ht="12">
      <c r="A304" s="91">
        <v>7124</v>
      </c>
      <c r="B304" s="53" t="s">
        <v>827</v>
      </c>
      <c r="C304" s="54">
        <v>291</v>
      </c>
      <c r="D304" s="56"/>
      <c r="E304" s="56"/>
      <c r="F304" s="56"/>
      <c r="G304" s="56"/>
      <c r="H304" s="56"/>
      <c r="I304" s="56"/>
      <c r="J304" s="76"/>
      <c r="K304" s="109">
        <f t="shared" si="94"/>
        <v>0</v>
      </c>
      <c r="L304" s="106">
        <f>K304-'[1]PRRAS'!$E303</f>
        <v>0</v>
      </c>
    </row>
    <row r="305" spans="1:12" s="7" customFormat="1" ht="12">
      <c r="A305" s="91">
        <v>7125</v>
      </c>
      <c r="B305" s="53" t="s">
        <v>828</v>
      </c>
      <c r="C305" s="54">
        <v>292</v>
      </c>
      <c r="D305" s="56"/>
      <c r="E305" s="56"/>
      <c r="F305" s="56"/>
      <c r="G305" s="56"/>
      <c r="H305" s="56"/>
      <c r="I305" s="56"/>
      <c r="J305" s="76"/>
      <c r="K305" s="109">
        <f t="shared" si="94"/>
        <v>0</v>
      </c>
      <c r="L305" s="106">
        <f>K305-'[1]PRRAS'!$E304</f>
        <v>0</v>
      </c>
    </row>
    <row r="306" spans="1:12" s="7" customFormat="1" ht="12">
      <c r="A306" s="91">
        <v>7126</v>
      </c>
      <c r="B306" s="53" t="s">
        <v>829</v>
      </c>
      <c r="C306" s="54">
        <v>293</v>
      </c>
      <c r="D306" s="56"/>
      <c r="E306" s="56"/>
      <c r="F306" s="56"/>
      <c r="G306" s="56"/>
      <c r="H306" s="56"/>
      <c r="I306" s="56"/>
      <c r="J306" s="76"/>
      <c r="K306" s="109">
        <f t="shared" si="94"/>
        <v>0</v>
      </c>
      <c r="L306" s="106">
        <f>K306-'[1]PRRAS'!$E305</f>
        <v>0</v>
      </c>
    </row>
    <row r="307" spans="1:12" s="7" customFormat="1" ht="12">
      <c r="A307" s="91">
        <v>72</v>
      </c>
      <c r="B307" s="57" t="s">
        <v>177</v>
      </c>
      <c r="C307" s="54">
        <v>294</v>
      </c>
      <c r="D307" s="55">
        <f aca="true" t="shared" si="96" ref="D307:K307">D308+D313+D322+D327+D332+D335</f>
        <v>0</v>
      </c>
      <c r="E307" s="55">
        <f t="shared" si="96"/>
        <v>0</v>
      </c>
      <c r="F307" s="55">
        <f t="shared" si="96"/>
        <v>0</v>
      </c>
      <c r="G307" s="55">
        <f t="shared" si="96"/>
        <v>0</v>
      </c>
      <c r="H307" s="55">
        <f t="shared" si="96"/>
        <v>2892</v>
      </c>
      <c r="I307" s="55">
        <f t="shared" si="96"/>
        <v>0</v>
      </c>
      <c r="J307" s="75">
        <f t="shared" si="96"/>
        <v>0</v>
      </c>
      <c r="K307" s="81">
        <f t="shared" si="96"/>
        <v>2892</v>
      </c>
      <c r="L307" s="106">
        <f>K307-'[1]PRRAS'!$E306</f>
        <v>2892</v>
      </c>
    </row>
    <row r="308" spans="1:12" s="7" customFormat="1" ht="12">
      <c r="A308" s="91">
        <v>721</v>
      </c>
      <c r="B308" s="53" t="s">
        <v>178</v>
      </c>
      <c r="C308" s="54">
        <v>295</v>
      </c>
      <c r="D308" s="55">
        <f aca="true" t="shared" si="97" ref="D308:K308">SUM(D309:D312)</f>
        <v>0</v>
      </c>
      <c r="E308" s="55">
        <f t="shared" si="97"/>
        <v>0</v>
      </c>
      <c r="F308" s="55">
        <f t="shared" si="97"/>
        <v>0</v>
      </c>
      <c r="G308" s="55">
        <f t="shared" si="97"/>
        <v>0</v>
      </c>
      <c r="H308" s="55">
        <f t="shared" si="97"/>
        <v>2892</v>
      </c>
      <c r="I308" s="55">
        <f t="shared" si="97"/>
        <v>0</v>
      </c>
      <c r="J308" s="75">
        <f t="shared" si="97"/>
        <v>0</v>
      </c>
      <c r="K308" s="81">
        <f t="shared" si="97"/>
        <v>2892</v>
      </c>
      <c r="L308" s="106">
        <f>K308-'[1]PRRAS'!$E307</f>
        <v>2892</v>
      </c>
    </row>
    <row r="309" spans="1:12" s="7" customFormat="1" ht="12">
      <c r="A309" s="91">
        <v>7211</v>
      </c>
      <c r="B309" s="53" t="s">
        <v>830</v>
      </c>
      <c r="C309" s="54">
        <v>296</v>
      </c>
      <c r="D309" s="56"/>
      <c r="E309" s="56"/>
      <c r="F309" s="56"/>
      <c r="G309" s="56"/>
      <c r="H309" s="56">
        <v>2892</v>
      </c>
      <c r="I309" s="56"/>
      <c r="J309" s="76"/>
      <c r="K309" s="109">
        <f aca="true" t="shared" si="98" ref="K309:K339">SUM(D309:J309)</f>
        <v>2892</v>
      </c>
      <c r="L309" s="106">
        <f>K309-'[1]PRRAS'!$E308</f>
        <v>2892</v>
      </c>
    </row>
    <row r="310" spans="1:12" s="7" customFormat="1" ht="12">
      <c r="A310" s="91">
        <v>7212</v>
      </c>
      <c r="B310" s="53" t="s">
        <v>831</v>
      </c>
      <c r="C310" s="54">
        <v>297</v>
      </c>
      <c r="D310" s="56"/>
      <c r="E310" s="56"/>
      <c r="F310" s="56"/>
      <c r="G310" s="56"/>
      <c r="H310" s="56"/>
      <c r="I310" s="56"/>
      <c r="J310" s="76"/>
      <c r="K310" s="109">
        <f t="shared" si="98"/>
        <v>0</v>
      </c>
      <c r="L310" s="106">
        <f>K310-'[1]PRRAS'!$E309</f>
        <v>0</v>
      </c>
    </row>
    <row r="311" spans="1:12" s="7" customFormat="1" ht="12">
      <c r="A311" s="91">
        <v>7213</v>
      </c>
      <c r="B311" s="53" t="s">
        <v>832</v>
      </c>
      <c r="C311" s="54">
        <v>298</v>
      </c>
      <c r="D311" s="56"/>
      <c r="E311" s="56"/>
      <c r="F311" s="56"/>
      <c r="G311" s="56"/>
      <c r="H311" s="56"/>
      <c r="I311" s="56"/>
      <c r="J311" s="76"/>
      <c r="K311" s="109">
        <f t="shared" si="98"/>
        <v>0</v>
      </c>
      <c r="L311" s="106">
        <f>K311-'[1]PRRAS'!$E310</f>
        <v>0</v>
      </c>
    </row>
    <row r="312" spans="1:12" s="7" customFormat="1" ht="12">
      <c r="A312" s="91">
        <v>7214</v>
      </c>
      <c r="B312" s="53" t="s">
        <v>833</v>
      </c>
      <c r="C312" s="54">
        <v>299</v>
      </c>
      <c r="D312" s="56"/>
      <c r="E312" s="56"/>
      <c r="F312" s="56"/>
      <c r="G312" s="56"/>
      <c r="H312" s="56"/>
      <c r="I312" s="56"/>
      <c r="J312" s="76"/>
      <c r="K312" s="109">
        <f t="shared" si="98"/>
        <v>0</v>
      </c>
      <c r="L312" s="106">
        <f>K312-'[1]PRRAS'!$E311</f>
        <v>0</v>
      </c>
    </row>
    <row r="313" spans="1:12" s="7" customFormat="1" ht="12">
      <c r="A313" s="91">
        <v>722</v>
      </c>
      <c r="B313" s="53" t="s">
        <v>179</v>
      </c>
      <c r="C313" s="54">
        <v>300</v>
      </c>
      <c r="D313" s="55">
        <f aca="true" t="shared" si="99" ref="D313:K313">SUM(D314:D321)</f>
        <v>0</v>
      </c>
      <c r="E313" s="55">
        <f t="shared" si="99"/>
        <v>0</v>
      </c>
      <c r="F313" s="55">
        <f t="shared" si="99"/>
        <v>0</v>
      </c>
      <c r="G313" s="55">
        <f t="shared" si="99"/>
        <v>0</v>
      </c>
      <c r="H313" s="55">
        <f t="shared" si="99"/>
        <v>0</v>
      </c>
      <c r="I313" s="55">
        <f t="shared" si="99"/>
        <v>0</v>
      </c>
      <c r="J313" s="75">
        <f t="shared" si="99"/>
        <v>0</v>
      </c>
      <c r="K313" s="81">
        <f t="shared" si="99"/>
        <v>0</v>
      </c>
      <c r="L313" s="106">
        <f>K313-'[1]PRRAS'!$E312</f>
        <v>0</v>
      </c>
    </row>
    <row r="314" spans="1:12" s="7" customFormat="1" ht="12">
      <c r="A314" s="91">
        <v>7221</v>
      </c>
      <c r="B314" s="53" t="s">
        <v>834</v>
      </c>
      <c r="C314" s="54">
        <v>301</v>
      </c>
      <c r="D314" s="56"/>
      <c r="E314" s="56"/>
      <c r="F314" s="56"/>
      <c r="G314" s="56"/>
      <c r="H314" s="56"/>
      <c r="I314" s="56"/>
      <c r="J314" s="76"/>
      <c r="K314" s="109">
        <f t="shared" si="98"/>
        <v>0</v>
      </c>
      <c r="L314" s="106">
        <f>K314-'[1]PRRAS'!$E313</f>
        <v>0</v>
      </c>
    </row>
    <row r="315" spans="1:12" s="7" customFormat="1" ht="12">
      <c r="A315" s="91">
        <v>7222</v>
      </c>
      <c r="B315" s="53" t="s">
        <v>835</v>
      </c>
      <c r="C315" s="54">
        <v>302</v>
      </c>
      <c r="D315" s="56"/>
      <c r="E315" s="56"/>
      <c r="F315" s="56"/>
      <c r="G315" s="56"/>
      <c r="H315" s="56"/>
      <c r="I315" s="56"/>
      <c r="J315" s="76"/>
      <c r="K315" s="109">
        <f t="shared" si="98"/>
        <v>0</v>
      </c>
      <c r="L315" s="106">
        <f>K315-'[1]PRRAS'!$E314</f>
        <v>0</v>
      </c>
    </row>
    <row r="316" spans="1:12" s="7" customFormat="1" ht="12">
      <c r="A316" s="91">
        <v>7223</v>
      </c>
      <c r="B316" s="53" t="s">
        <v>836</v>
      </c>
      <c r="C316" s="54">
        <v>303</v>
      </c>
      <c r="D316" s="56"/>
      <c r="E316" s="56"/>
      <c r="F316" s="56"/>
      <c r="G316" s="56"/>
      <c r="H316" s="56"/>
      <c r="I316" s="56"/>
      <c r="J316" s="76"/>
      <c r="K316" s="109">
        <f t="shared" si="98"/>
        <v>0</v>
      </c>
      <c r="L316" s="106">
        <f>K316-'[1]PRRAS'!$E315</f>
        <v>0</v>
      </c>
    </row>
    <row r="317" spans="1:12" s="7" customFormat="1" ht="12">
      <c r="A317" s="91">
        <v>7224</v>
      </c>
      <c r="B317" s="53" t="s">
        <v>837</v>
      </c>
      <c r="C317" s="54">
        <v>304</v>
      </c>
      <c r="D317" s="56"/>
      <c r="E317" s="56"/>
      <c r="F317" s="56"/>
      <c r="G317" s="56"/>
      <c r="H317" s="56"/>
      <c r="I317" s="56"/>
      <c r="J317" s="76"/>
      <c r="K317" s="109">
        <f t="shared" si="98"/>
        <v>0</v>
      </c>
      <c r="L317" s="106">
        <f>K317-'[1]PRRAS'!$E316</f>
        <v>0</v>
      </c>
    </row>
    <row r="318" spans="1:12" s="7" customFormat="1" ht="12">
      <c r="A318" s="91">
        <v>7225</v>
      </c>
      <c r="B318" s="53" t="s">
        <v>838</v>
      </c>
      <c r="C318" s="54">
        <v>305</v>
      </c>
      <c r="D318" s="56"/>
      <c r="E318" s="56"/>
      <c r="F318" s="56"/>
      <c r="G318" s="56"/>
      <c r="H318" s="56"/>
      <c r="I318" s="56"/>
      <c r="J318" s="76"/>
      <c r="K318" s="109">
        <f t="shared" si="98"/>
        <v>0</v>
      </c>
      <c r="L318" s="106">
        <f>K318-'[1]PRRAS'!$E317</f>
        <v>0</v>
      </c>
    </row>
    <row r="319" spans="1:12" s="7" customFormat="1" ht="12">
      <c r="A319" s="91">
        <v>7226</v>
      </c>
      <c r="B319" s="53" t="s">
        <v>839</v>
      </c>
      <c r="C319" s="54">
        <v>306</v>
      </c>
      <c r="D319" s="56"/>
      <c r="E319" s="56"/>
      <c r="F319" s="56"/>
      <c r="G319" s="56"/>
      <c r="H319" s="56"/>
      <c r="I319" s="56"/>
      <c r="J319" s="76"/>
      <c r="K319" s="109">
        <f t="shared" si="98"/>
        <v>0</v>
      </c>
      <c r="L319" s="106">
        <f>K319-'[1]PRRAS'!$E318</f>
        <v>0</v>
      </c>
    </row>
    <row r="320" spans="1:12" s="7" customFormat="1" ht="12">
      <c r="A320" s="91">
        <v>7227</v>
      </c>
      <c r="B320" s="53" t="s">
        <v>840</v>
      </c>
      <c r="C320" s="54">
        <v>307</v>
      </c>
      <c r="D320" s="56"/>
      <c r="E320" s="56"/>
      <c r="F320" s="56"/>
      <c r="G320" s="56"/>
      <c r="H320" s="56"/>
      <c r="I320" s="56"/>
      <c r="J320" s="76"/>
      <c r="K320" s="109">
        <f t="shared" si="98"/>
        <v>0</v>
      </c>
      <c r="L320" s="106">
        <f>K320-'[1]PRRAS'!$E319</f>
        <v>0</v>
      </c>
    </row>
    <row r="321" spans="1:12" s="7" customFormat="1" ht="12">
      <c r="A321" s="91" t="s">
        <v>180</v>
      </c>
      <c r="B321" s="53" t="s">
        <v>181</v>
      </c>
      <c r="C321" s="54">
        <v>308</v>
      </c>
      <c r="D321" s="56"/>
      <c r="E321" s="56"/>
      <c r="F321" s="56"/>
      <c r="G321" s="56"/>
      <c r="H321" s="56"/>
      <c r="I321" s="56"/>
      <c r="J321" s="76"/>
      <c r="K321" s="109">
        <f t="shared" si="98"/>
        <v>0</v>
      </c>
      <c r="L321" s="106">
        <f>K321-'[1]PRRAS'!$E320</f>
        <v>0</v>
      </c>
    </row>
    <row r="322" spans="1:12" s="7" customFormat="1" ht="12">
      <c r="A322" s="91">
        <v>723</v>
      </c>
      <c r="B322" s="57" t="s">
        <v>182</v>
      </c>
      <c r="C322" s="54">
        <v>309</v>
      </c>
      <c r="D322" s="55">
        <f aca="true" t="shared" si="100" ref="D322:K322">SUM(D323:D326)</f>
        <v>0</v>
      </c>
      <c r="E322" s="55">
        <f t="shared" si="100"/>
        <v>0</v>
      </c>
      <c r="F322" s="55">
        <f t="shared" si="100"/>
        <v>0</v>
      </c>
      <c r="G322" s="55">
        <f t="shared" si="100"/>
        <v>0</v>
      </c>
      <c r="H322" s="55">
        <f t="shared" si="100"/>
        <v>0</v>
      </c>
      <c r="I322" s="55">
        <f t="shared" si="100"/>
        <v>0</v>
      </c>
      <c r="J322" s="75">
        <f t="shared" si="100"/>
        <v>0</v>
      </c>
      <c r="K322" s="81">
        <f t="shared" si="100"/>
        <v>0</v>
      </c>
      <c r="L322" s="106">
        <f>K322-'[1]PRRAS'!$E321</f>
        <v>0</v>
      </c>
    </row>
    <row r="323" spans="1:12" s="7" customFormat="1" ht="12">
      <c r="A323" s="91">
        <v>7231</v>
      </c>
      <c r="B323" s="53" t="s">
        <v>841</v>
      </c>
      <c r="C323" s="54">
        <v>310</v>
      </c>
      <c r="D323" s="56"/>
      <c r="E323" s="56"/>
      <c r="F323" s="56"/>
      <c r="G323" s="56"/>
      <c r="H323" s="56"/>
      <c r="I323" s="56"/>
      <c r="J323" s="76"/>
      <c r="K323" s="109">
        <f t="shared" si="98"/>
        <v>0</v>
      </c>
      <c r="L323" s="106">
        <f>K323-'[1]PRRAS'!$E322</f>
        <v>0</v>
      </c>
    </row>
    <row r="324" spans="1:12" s="7" customFormat="1" ht="12">
      <c r="A324" s="91">
        <v>7232</v>
      </c>
      <c r="B324" s="53" t="s">
        <v>842</v>
      </c>
      <c r="C324" s="54">
        <v>311</v>
      </c>
      <c r="D324" s="56"/>
      <c r="E324" s="56"/>
      <c r="F324" s="56"/>
      <c r="G324" s="56"/>
      <c r="H324" s="56"/>
      <c r="I324" s="56"/>
      <c r="J324" s="76"/>
      <c r="K324" s="109">
        <f t="shared" si="98"/>
        <v>0</v>
      </c>
      <c r="L324" s="106">
        <f>K324-'[1]PRRAS'!$E323</f>
        <v>0</v>
      </c>
    </row>
    <row r="325" spans="1:12" s="7" customFormat="1" ht="12">
      <c r="A325" s="91">
        <v>7233</v>
      </c>
      <c r="B325" s="53" t="s">
        <v>843</v>
      </c>
      <c r="C325" s="54">
        <v>312</v>
      </c>
      <c r="D325" s="56"/>
      <c r="E325" s="56"/>
      <c r="F325" s="56"/>
      <c r="G325" s="56"/>
      <c r="H325" s="56"/>
      <c r="I325" s="56"/>
      <c r="J325" s="76"/>
      <c r="K325" s="109">
        <f t="shared" si="98"/>
        <v>0</v>
      </c>
      <c r="L325" s="106">
        <f>K325-'[1]PRRAS'!$E324</f>
        <v>0</v>
      </c>
    </row>
    <row r="326" spans="1:12" s="7" customFormat="1" ht="12">
      <c r="A326" s="91">
        <v>7234</v>
      </c>
      <c r="B326" s="57" t="s">
        <v>844</v>
      </c>
      <c r="C326" s="54">
        <v>313</v>
      </c>
      <c r="D326" s="56"/>
      <c r="E326" s="56"/>
      <c r="F326" s="56"/>
      <c r="G326" s="56"/>
      <c r="H326" s="56"/>
      <c r="I326" s="56"/>
      <c r="J326" s="76"/>
      <c r="K326" s="109">
        <f t="shared" si="98"/>
        <v>0</v>
      </c>
      <c r="L326" s="106">
        <f>K326-'[1]PRRAS'!$E325</f>
        <v>0</v>
      </c>
    </row>
    <row r="327" spans="1:12" s="7" customFormat="1" ht="12">
      <c r="A327" s="91">
        <v>724</v>
      </c>
      <c r="B327" s="57" t="s">
        <v>183</v>
      </c>
      <c r="C327" s="54">
        <v>314</v>
      </c>
      <c r="D327" s="55">
        <f aca="true" t="shared" si="101" ref="D327:K327">SUM(D328:D331)</f>
        <v>0</v>
      </c>
      <c r="E327" s="55">
        <f t="shared" si="101"/>
        <v>0</v>
      </c>
      <c r="F327" s="55">
        <f t="shared" si="101"/>
        <v>0</v>
      </c>
      <c r="G327" s="55">
        <f t="shared" si="101"/>
        <v>0</v>
      </c>
      <c r="H327" s="55">
        <f t="shared" si="101"/>
        <v>0</v>
      </c>
      <c r="I327" s="55">
        <f t="shared" si="101"/>
        <v>0</v>
      </c>
      <c r="J327" s="75">
        <f t="shared" si="101"/>
        <v>0</v>
      </c>
      <c r="K327" s="81">
        <f t="shared" si="101"/>
        <v>0</v>
      </c>
      <c r="L327" s="106">
        <f>K327-'[1]PRRAS'!$E326</f>
        <v>0</v>
      </c>
    </row>
    <row r="328" spans="1:12" s="7" customFormat="1" ht="12">
      <c r="A328" s="91">
        <v>7241</v>
      </c>
      <c r="B328" s="53" t="s">
        <v>845</v>
      </c>
      <c r="C328" s="54">
        <v>315</v>
      </c>
      <c r="D328" s="56"/>
      <c r="E328" s="56"/>
      <c r="F328" s="56"/>
      <c r="G328" s="56"/>
      <c r="H328" s="56"/>
      <c r="I328" s="56"/>
      <c r="J328" s="76"/>
      <c r="K328" s="109">
        <f t="shared" si="98"/>
        <v>0</v>
      </c>
      <c r="L328" s="106">
        <f>K328-'[1]PRRAS'!$E327</f>
        <v>0</v>
      </c>
    </row>
    <row r="329" spans="1:12" s="7" customFormat="1" ht="12">
      <c r="A329" s="91">
        <v>7242</v>
      </c>
      <c r="B329" s="53" t="s">
        <v>846</v>
      </c>
      <c r="C329" s="54">
        <v>316</v>
      </c>
      <c r="D329" s="56"/>
      <c r="E329" s="56"/>
      <c r="F329" s="56"/>
      <c r="G329" s="56"/>
      <c r="H329" s="56"/>
      <c r="I329" s="56"/>
      <c r="J329" s="76"/>
      <c r="K329" s="109">
        <f t="shared" si="98"/>
        <v>0</v>
      </c>
      <c r="L329" s="106">
        <f>K329-'[1]PRRAS'!$E328</f>
        <v>0</v>
      </c>
    </row>
    <row r="330" spans="1:12" s="7" customFormat="1" ht="12">
      <c r="A330" s="91">
        <v>7243</v>
      </c>
      <c r="B330" s="53" t="s">
        <v>847</v>
      </c>
      <c r="C330" s="54">
        <v>317</v>
      </c>
      <c r="D330" s="56"/>
      <c r="E330" s="56"/>
      <c r="F330" s="56"/>
      <c r="G330" s="56"/>
      <c r="H330" s="56"/>
      <c r="I330" s="56"/>
      <c r="J330" s="76"/>
      <c r="K330" s="109">
        <f t="shared" si="98"/>
        <v>0</v>
      </c>
      <c r="L330" s="106">
        <f>K330-'[1]PRRAS'!$E329</f>
        <v>0</v>
      </c>
    </row>
    <row r="331" spans="1:12" s="7" customFormat="1" ht="12">
      <c r="A331" s="91">
        <v>7244</v>
      </c>
      <c r="B331" s="53" t="s">
        <v>848</v>
      </c>
      <c r="C331" s="54">
        <v>318</v>
      </c>
      <c r="D331" s="56"/>
      <c r="E331" s="56"/>
      <c r="F331" s="56"/>
      <c r="G331" s="56"/>
      <c r="H331" s="56"/>
      <c r="I331" s="56"/>
      <c r="J331" s="76"/>
      <c r="K331" s="109">
        <f t="shared" si="98"/>
        <v>0</v>
      </c>
      <c r="L331" s="106">
        <f>K331-'[1]PRRAS'!$E330</f>
        <v>0</v>
      </c>
    </row>
    <row r="332" spans="1:12" s="7" customFormat="1" ht="24">
      <c r="A332" s="91">
        <v>725</v>
      </c>
      <c r="B332" s="53" t="s">
        <v>184</v>
      </c>
      <c r="C332" s="54">
        <v>319</v>
      </c>
      <c r="D332" s="55">
        <f aca="true" t="shared" si="102" ref="D332:K332">SUM(D333:D334)</f>
        <v>0</v>
      </c>
      <c r="E332" s="55">
        <f t="shared" si="102"/>
        <v>0</v>
      </c>
      <c r="F332" s="55">
        <f t="shared" si="102"/>
        <v>0</v>
      </c>
      <c r="G332" s="55">
        <f t="shared" si="102"/>
        <v>0</v>
      </c>
      <c r="H332" s="55">
        <f t="shared" si="102"/>
        <v>0</v>
      </c>
      <c r="I332" s="55">
        <f t="shared" si="102"/>
        <v>0</v>
      </c>
      <c r="J332" s="75">
        <f t="shared" si="102"/>
        <v>0</v>
      </c>
      <c r="K332" s="81">
        <f t="shared" si="102"/>
        <v>0</v>
      </c>
      <c r="L332" s="106">
        <f>K332-'[1]PRRAS'!$E331</f>
        <v>0</v>
      </c>
    </row>
    <row r="333" spans="1:12" s="7" customFormat="1" ht="12">
      <c r="A333" s="91">
        <v>7251</v>
      </c>
      <c r="B333" s="53" t="s">
        <v>849</v>
      </c>
      <c r="C333" s="54">
        <v>320</v>
      </c>
      <c r="D333" s="56"/>
      <c r="E333" s="56"/>
      <c r="F333" s="56"/>
      <c r="G333" s="56"/>
      <c r="H333" s="56"/>
      <c r="I333" s="56"/>
      <c r="J333" s="76"/>
      <c r="K333" s="109">
        <f t="shared" si="98"/>
        <v>0</v>
      </c>
      <c r="L333" s="106">
        <f>K333-'[1]PRRAS'!$E332</f>
        <v>0</v>
      </c>
    </row>
    <row r="334" spans="1:12" s="7" customFormat="1" ht="12">
      <c r="A334" s="91">
        <v>7252</v>
      </c>
      <c r="B334" s="53" t="s">
        <v>850</v>
      </c>
      <c r="C334" s="54">
        <v>321</v>
      </c>
      <c r="D334" s="56"/>
      <c r="E334" s="56"/>
      <c r="F334" s="56"/>
      <c r="G334" s="56"/>
      <c r="H334" s="56"/>
      <c r="I334" s="56"/>
      <c r="J334" s="76"/>
      <c r="K334" s="109">
        <f t="shared" si="98"/>
        <v>0</v>
      </c>
      <c r="L334" s="106">
        <f>K334-'[1]PRRAS'!$E333</f>
        <v>0</v>
      </c>
    </row>
    <row r="335" spans="1:12" s="7" customFormat="1" ht="24">
      <c r="A335" s="91">
        <v>726</v>
      </c>
      <c r="B335" s="53" t="s">
        <v>185</v>
      </c>
      <c r="C335" s="54">
        <v>322</v>
      </c>
      <c r="D335" s="55">
        <f aca="true" t="shared" si="103" ref="D335:K335">SUM(D336:D339)</f>
        <v>0</v>
      </c>
      <c r="E335" s="55">
        <f t="shared" si="103"/>
        <v>0</v>
      </c>
      <c r="F335" s="55">
        <f t="shared" si="103"/>
        <v>0</v>
      </c>
      <c r="G335" s="55">
        <f t="shared" si="103"/>
        <v>0</v>
      </c>
      <c r="H335" s="55">
        <f t="shared" si="103"/>
        <v>0</v>
      </c>
      <c r="I335" s="55">
        <f t="shared" si="103"/>
        <v>0</v>
      </c>
      <c r="J335" s="75">
        <f t="shared" si="103"/>
        <v>0</v>
      </c>
      <c r="K335" s="81">
        <f t="shared" si="103"/>
        <v>0</v>
      </c>
      <c r="L335" s="106">
        <f>K335-'[1]PRRAS'!$E334</f>
        <v>0</v>
      </c>
    </row>
    <row r="336" spans="1:12" s="7" customFormat="1" ht="12">
      <c r="A336" s="91">
        <v>7261</v>
      </c>
      <c r="B336" s="53" t="s">
        <v>851</v>
      </c>
      <c r="C336" s="54">
        <v>323</v>
      </c>
      <c r="D336" s="56"/>
      <c r="E336" s="56"/>
      <c r="F336" s="56"/>
      <c r="G336" s="56"/>
      <c r="H336" s="56"/>
      <c r="I336" s="56"/>
      <c r="J336" s="76"/>
      <c r="K336" s="109">
        <f t="shared" si="98"/>
        <v>0</v>
      </c>
      <c r="L336" s="106">
        <f>K336-'[1]PRRAS'!$E335</f>
        <v>0</v>
      </c>
    </row>
    <row r="337" spans="1:12" s="7" customFormat="1" ht="12">
      <c r="A337" s="91">
        <v>7262</v>
      </c>
      <c r="B337" s="53" t="s">
        <v>852</v>
      </c>
      <c r="C337" s="54">
        <v>324</v>
      </c>
      <c r="D337" s="56"/>
      <c r="E337" s="56"/>
      <c r="F337" s="56"/>
      <c r="G337" s="56"/>
      <c r="H337" s="56"/>
      <c r="I337" s="56"/>
      <c r="J337" s="76"/>
      <c r="K337" s="109">
        <f t="shared" si="98"/>
        <v>0</v>
      </c>
      <c r="L337" s="106">
        <f>K337-'[1]PRRAS'!$E336</f>
        <v>0</v>
      </c>
    </row>
    <row r="338" spans="1:12" s="7" customFormat="1" ht="12">
      <c r="A338" s="91">
        <v>7263</v>
      </c>
      <c r="B338" s="53" t="s">
        <v>853</v>
      </c>
      <c r="C338" s="54">
        <v>325</v>
      </c>
      <c r="D338" s="56"/>
      <c r="E338" s="56"/>
      <c r="F338" s="56"/>
      <c r="G338" s="56"/>
      <c r="H338" s="56"/>
      <c r="I338" s="56"/>
      <c r="J338" s="76"/>
      <c r="K338" s="109">
        <f t="shared" si="98"/>
        <v>0</v>
      </c>
      <c r="L338" s="106">
        <f>K338-'[1]PRRAS'!$E337</f>
        <v>0</v>
      </c>
    </row>
    <row r="339" spans="1:12" s="7" customFormat="1" ht="12">
      <c r="A339" s="91">
        <v>7264</v>
      </c>
      <c r="B339" s="53" t="s">
        <v>854</v>
      </c>
      <c r="C339" s="54">
        <v>326</v>
      </c>
      <c r="D339" s="56"/>
      <c r="E339" s="56"/>
      <c r="F339" s="56"/>
      <c r="G339" s="56"/>
      <c r="H339" s="56"/>
      <c r="I339" s="56"/>
      <c r="J339" s="76"/>
      <c r="K339" s="109">
        <f t="shared" si="98"/>
        <v>0</v>
      </c>
      <c r="L339" s="106">
        <f>K339-'[1]PRRAS'!$E338</f>
        <v>0</v>
      </c>
    </row>
    <row r="340" spans="1:12" s="7" customFormat="1" ht="24">
      <c r="A340" s="91">
        <v>73</v>
      </c>
      <c r="B340" s="53" t="s">
        <v>186</v>
      </c>
      <c r="C340" s="54">
        <v>327</v>
      </c>
      <c r="D340" s="55">
        <f aca="true" t="shared" si="104" ref="D340:K340">D341</f>
        <v>0</v>
      </c>
      <c r="E340" s="55">
        <f t="shared" si="104"/>
        <v>0</v>
      </c>
      <c r="F340" s="55">
        <f t="shared" si="104"/>
        <v>0</v>
      </c>
      <c r="G340" s="55">
        <f t="shared" si="104"/>
        <v>0</v>
      </c>
      <c r="H340" s="55">
        <f t="shared" si="104"/>
        <v>0</v>
      </c>
      <c r="I340" s="55">
        <f t="shared" si="104"/>
        <v>0</v>
      </c>
      <c r="J340" s="75">
        <f t="shared" si="104"/>
        <v>0</v>
      </c>
      <c r="K340" s="81">
        <f t="shared" si="104"/>
        <v>0</v>
      </c>
      <c r="L340" s="106">
        <f>K340-'[1]PRRAS'!$E339</f>
        <v>0</v>
      </c>
    </row>
    <row r="341" spans="1:12" s="7" customFormat="1" ht="24">
      <c r="A341" s="91">
        <v>731</v>
      </c>
      <c r="B341" s="53" t="s">
        <v>187</v>
      </c>
      <c r="C341" s="54">
        <v>328</v>
      </c>
      <c r="D341" s="55">
        <f aca="true" t="shared" si="105" ref="D341:K341">SUM(D342:D343)</f>
        <v>0</v>
      </c>
      <c r="E341" s="55">
        <f t="shared" si="105"/>
        <v>0</v>
      </c>
      <c r="F341" s="55">
        <f t="shared" si="105"/>
        <v>0</v>
      </c>
      <c r="G341" s="55">
        <f t="shared" si="105"/>
        <v>0</v>
      </c>
      <c r="H341" s="55">
        <f t="shared" si="105"/>
        <v>0</v>
      </c>
      <c r="I341" s="55">
        <f t="shared" si="105"/>
        <v>0</v>
      </c>
      <c r="J341" s="75">
        <f t="shared" si="105"/>
        <v>0</v>
      </c>
      <c r="K341" s="81">
        <f t="shared" si="105"/>
        <v>0</v>
      </c>
      <c r="L341" s="106">
        <f>K341-'[1]PRRAS'!$E340</f>
        <v>0</v>
      </c>
    </row>
    <row r="342" spans="1:12" s="7" customFormat="1" ht="12">
      <c r="A342" s="91">
        <v>7311</v>
      </c>
      <c r="B342" s="53" t="s">
        <v>855</v>
      </c>
      <c r="C342" s="54">
        <v>329</v>
      </c>
      <c r="D342" s="56"/>
      <c r="E342" s="56"/>
      <c r="F342" s="56"/>
      <c r="G342" s="56"/>
      <c r="H342" s="56"/>
      <c r="I342" s="56"/>
      <c r="J342" s="76"/>
      <c r="K342" s="109">
        <f>SUM(D342:J342)</f>
        <v>0</v>
      </c>
      <c r="L342" s="106">
        <f>K342-'[1]PRRAS'!$E341</f>
        <v>0</v>
      </c>
    </row>
    <row r="343" spans="1:12" s="7" customFormat="1" ht="12">
      <c r="A343" s="91">
        <v>7312</v>
      </c>
      <c r="B343" s="53" t="s">
        <v>856</v>
      </c>
      <c r="C343" s="54">
        <v>330</v>
      </c>
      <c r="D343" s="56"/>
      <c r="E343" s="56"/>
      <c r="F343" s="56"/>
      <c r="G343" s="56"/>
      <c r="H343" s="56"/>
      <c r="I343" s="56"/>
      <c r="J343" s="76"/>
      <c r="K343" s="109">
        <f>SUM(D343:J343)</f>
        <v>0</v>
      </c>
      <c r="L343" s="106">
        <f>K343-'[1]PRRAS'!$E342</f>
        <v>0</v>
      </c>
    </row>
    <row r="344" spans="1:12" s="7" customFormat="1" ht="12">
      <c r="A344" s="91">
        <v>74</v>
      </c>
      <c r="B344" s="53" t="s">
        <v>188</v>
      </c>
      <c r="C344" s="54">
        <v>331</v>
      </c>
      <c r="D344" s="55">
        <f aca="true" t="shared" si="106" ref="D344:K345">D345</f>
        <v>0</v>
      </c>
      <c r="E344" s="55">
        <f t="shared" si="106"/>
        <v>0</v>
      </c>
      <c r="F344" s="55">
        <f t="shared" si="106"/>
        <v>0</v>
      </c>
      <c r="G344" s="55">
        <f t="shared" si="106"/>
        <v>0</v>
      </c>
      <c r="H344" s="55">
        <f t="shared" si="106"/>
        <v>0</v>
      </c>
      <c r="I344" s="55">
        <f t="shared" si="106"/>
        <v>0</v>
      </c>
      <c r="J344" s="75">
        <f t="shared" si="106"/>
        <v>0</v>
      </c>
      <c r="K344" s="81">
        <f t="shared" si="106"/>
        <v>0</v>
      </c>
      <c r="L344" s="106">
        <f>K344-'[1]PRRAS'!$E343</f>
        <v>0</v>
      </c>
    </row>
    <row r="345" spans="1:12" s="7" customFormat="1" ht="12">
      <c r="A345" s="91">
        <v>741</v>
      </c>
      <c r="B345" s="53" t="s">
        <v>189</v>
      </c>
      <c r="C345" s="54">
        <v>332</v>
      </c>
      <c r="D345" s="55">
        <f t="shared" si="106"/>
        <v>0</v>
      </c>
      <c r="E345" s="55">
        <f t="shared" si="106"/>
        <v>0</v>
      </c>
      <c r="F345" s="55">
        <f t="shared" si="106"/>
        <v>0</v>
      </c>
      <c r="G345" s="55">
        <f t="shared" si="106"/>
        <v>0</v>
      </c>
      <c r="H345" s="55">
        <f t="shared" si="106"/>
        <v>0</v>
      </c>
      <c r="I345" s="55">
        <f t="shared" si="106"/>
        <v>0</v>
      </c>
      <c r="J345" s="75">
        <f t="shared" si="106"/>
        <v>0</v>
      </c>
      <c r="K345" s="81">
        <f t="shared" si="106"/>
        <v>0</v>
      </c>
      <c r="L345" s="106">
        <f>K345-'[1]PRRAS'!$E344</f>
        <v>0</v>
      </c>
    </row>
    <row r="346" spans="1:12" s="7" customFormat="1" ht="12">
      <c r="A346" s="91">
        <v>7411</v>
      </c>
      <c r="B346" s="53" t="s">
        <v>857</v>
      </c>
      <c r="C346" s="54">
        <v>333</v>
      </c>
      <c r="D346" s="56"/>
      <c r="E346" s="56"/>
      <c r="F346" s="56"/>
      <c r="G346" s="56"/>
      <c r="H346" s="56"/>
      <c r="I346" s="56"/>
      <c r="J346" s="76"/>
      <c r="K346" s="109">
        <f>SUM(D346:J346)</f>
        <v>0</v>
      </c>
      <c r="L346" s="106">
        <f>K346-'[1]PRRAS'!$E345</f>
        <v>0</v>
      </c>
    </row>
    <row r="347" spans="1:12" s="7" customFormat="1" ht="24">
      <c r="A347" s="91">
        <v>4</v>
      </c>
      <c r="B347" s="53" t="s">
        <v>190</v>
      </c>
      <c r="C347" s="54">
        <v>334</v>
      </c>
      <c r="D347" s="55">
        <f aca="true" t="shared" si="107" ref="D347:K347">D348+D360+D393+D397+D400</f>
        <v>0</v>
      </c>
      <c r="E347" s="55">
        <f t="shared" si="107"/>
        <v>10000</v>
      </c>
      <c r="F347" s="55">
        <f t="shared" si="107"/>
        <v>0</v>
      </c>
      <c r="G347" s="55">
        <f t="shared" si="107"/>
        <v>11380</v>
      </c>
      <c r="H347" s="55">
        <f t="shared" si="107"/>
        <v>0</v>
      </c>
      <c r="I347" s="55">
        <f t="shared" si="107"/>
        <v>0</v>
      </c>
      <c r="J347" s="75">
        <f t="shared" si="107"/>
        <v>0</v>
      </c>
      <c r="K347" s="81">
        <f t="shared" si="107"/>
        <v>21380</v>
      </c>
      <c r="L347" s="106">
        <f>K347-'[1]PRRAS'!$E346</f>
        <v>21380</v>
      </c>
    </row>
    <row r="348" spans="1:12" s="7" customFormat="1" ht="24">
      <c r="A348" s="91">
        <v>41</v>
      </c>
      <c r="B348" s="53" t="s">
        <v>191</v>
      </c>
      <c r="C348" s="54">
        <v>335</v>
      </c>
      <c r="D348" s="55">
        <f aca="true" t="shared" si="108" ref="D348:K348">D349+D353</f>
        <v>0</v>
      </c>
      <c r="E348" s="55">
        <f t="shared" si="108"/>
        <v>0</v>
      </c>
      <c r="F348" s="55">
        <f t="shared" si="108"/>
        <v>0</v>
      </c>
      <c r="G348" s="55">
        <f t="shared" si="108"/>
        <v>0</v>
      </c>
      <c r="H348" s="55">
        <f t="shared" si="108"/>
        <v>0</v>
      </c>
      <c r="I348" s="55">
        <f t="shared" si="108"/>
        <v>0</v>
      </c>
      <c r="J348" s="75">
        <f t="shared" si="108"/>
        <v>0</v>
      </c>
      <c r="K348" s="81">
        <f t="shared" si="108"/>
        <v>0</v>
      </c>
      <c r="L348" s="106">
        <f>K348-'[1]PRRAS'!$E347</f>
        <v>0</v>
      </c>
    </row>
    <row r="349" spans="1:12" s="7" customFormat="1" ht="12">
      <c r="A349" s="91">
        <v>411</v>
      </c>
      <c r="B349" s="53" t="s">
        <v>192</v>
      </c>
      <c r="C349" s="54">
        <v>336</v>
      </c>
      <c r="D349" s="55">
        <f aca="true" t="shared" si="109" ref="D349:K349">SUM(D350:D352)</f>
        <v>0</v>
      </c>
      <c r="E349" s="55">
        <f t="shared" si="109"/>
        <v>0</v>
      </c>
      <c r="F349" s="55">
        <f t="shared" si="109"/>
        <v>0</v>
      </c>
      <c r="G349" s="55">
        <f t="shared" si="109"/>
        <v>0</v>
      </c>
      <c r="H349" s="55">
        <f t="shared" si="109"/>
        <v>0</v>
      </c>
      <c r="I349" s="55">
        <f t="shared" si="109"/>
        <v>0</v>
      </c>
      <c r="J349" s="75">
        <f t="shared" si="109"/>
        <v>0</v>
      </c>
      <c r="K349" s="81">
        <f t="shared" si="109"/>
        <v>0</v>
      </c>
      <c r="L349" s="106">
        <f>K349-'[1]PRRAS'!$E348</f>
        <v>0</v>
      </c>
    </row>
    <row r="350" spans="1:12" s="7" customFormat="1" ht="12">
      <c r="A350" s="91">
        <v>4111</v>
      </c>
      <c r="B350" s="53" t="s">
        <v>821</v>
      </c>
      <c r="C350" s="54">
        <v>337</v>
      </c>
      <c r="D350" s="56"/>
      <c r="E350" s="56"/>
      <c r="F350" s="56"/>
      <c r="G350" s="56"/>
      <c r="H350" s="56"/>
      <c r="I350" s="56"/>
      <c r="J350" s="76"/>
      <c r="K350" s="109">
        <f aca="true" t="shared" si="110" ref="K350:K359">SUM(D350:J350)</f>
        <v>0</v>
      </c>
      <c r="L350" s="106">
        <f>K350-'[1]PRRAS'!$E349</f>
        <v>0</v>
      </c>
    </row>
    <row r="351" spans="1:12" s="7" customFormat="1" ht="12">
      <c r="A351" s="91">
        <v>4112</v>
      </c>
      <c r="B351" s="53" t="s">
        <v>822</v>
      </c>
      <c r="C351" s="54">
        <v>338</v>
      </c>
      <c r="D351" s="56"/>
      <c r="E351" s="56"/>
      <c r="F351" s="56"/>
      <c r="G351" s="56"/>
      <c r="H351" s="56"/>
      <c r="I351" s="56"/>
      <c r="J351" s="76"/>
      <c r="K351" s="109">
        <f t="shared" si="110"/>
        <v>0</v>
      </c>
      <c r="L351" s="106">
        <f>K351-'[1]PRRAS'!$E350</f>
        <v>0</v>
      </c>
    </row>
    <row r="352" spans="1:12" s="7" customFormat="1" ht="12">
      <c r="A352" s="91">
        <v>4113</v>
      </c>
      <c r="B352" s="53" t="s">
        <v>858</v>
      </c>
      <c r="C352" s="54">
        <v>339</v>
      </c>
      <c r="D352" s="56"/>
      <c r="E352" s="56"/>
      <c r="F352" s="56"/>
      <c r="G352" s="56"/>
      <c r="H352" s="56"/>
      <c r="I352" s="56"/>
      <c r="J352" s="76"/>
      <c r="K352" s="109">
        <f t="shared" si="110"/>
        <v>0</v>
      </c>
      <c r="L352" s="106">
        <f>K352-'[1]PRRAS'!$E351</f>
        <v>0</v>
      </c>
    </row>
    <row r="353" spans="1:12" s="7" customFormat="1" ht="12">
      <c r="A353" s="91">
        <v>412</v>
      </c>
      <c r="B353" s="53" t="s">
        <v>193</v>
      </c>
      <c r="C353" s="54">
        <v>340</v>
      </c>
      <c r="D353" s="55">
        <f aca="true" t="shared" si="111" ref="D353:K353">SUM(D354:D359)</f>
        <v>0</v>
      </c>
      <c r="E353" s="55">
        <f t="shared" si="111"/>
        <v>0</v>
      </c>
      <c r="F353" s="55">
        <f t="shared" si="111"/>
        <v>0</v>
      </c>
      <c r="G353" s="55">
        <f t="shared" si="111"/>
        <v>0</v>
      </c>
      <c r="H353" s="55">
        <f t="shared" si="111"/>
        <v>0</v>
      </c>
      <c r="I353" s="55">
        <f t="shared" si="111"/>
        <v>0</v>
      </c>
      <c r="J353" s="75">
        <f t="shared" si="111"/>
        <v>0</v>
      </c>
      <c r="K353" s="81">
        <f t="shared" si="111"/>
        <v>0</v>
      </c>
      <c r="L353" s="106">
        <f>K353-'[1]PRRAS'!$E352</f>
        <v>0</v>
      </c>
    </row>
    <row r="354" spans="1:12" s="7" customFormat="1" ht="12">
      <c r="A354" s="91">
        <v>4121</v>
      </c>
      <c r="B354" s="53" t="s">
        <v>824</v>
      </c>
      <c r="C354" s="54">
        <v>341</v>
      </c>
      <c r="D354" s="56"/>
      <c r="E354" s="56"/>
      <c r="F354" s="56"/>
      <c r="G354" s="56"/>
      <c r="H354" s="56"/>
      <c r="I354" s="56"/>
      <c r="J354" s="76"/>
      <c r="K354" s="109">
        <f t="shared" si="110"/>
        <v>0</v>
      </c>
      <c r="L354" s="106">
        <f>K354-'[1]PRRAS'!$E353</f>
        <v>0</v>
      </c>
    </row>
    <row r="355" spans="1:12" s="7" customFormat="1" ht="12">
      <c r="A355" s="91">
        <v>4122</v>
      </c>
      <c r="B355" s="53" t="s">
        <v>825</v>
      </c>
      <c r="C355" s="54">
        <v>342</v>
      </c>
      <c r="D355" s="56"/>
      <c r="E355" s="56"/>
      <c r="F355" s="56"/>
      <c r="G355" s="56"/>
      <c r="H355" s="56"/>
      <c r="I355" s="56"/>
      <c r="J355" s="76"/>
      <c r="K355" s="109">
        <f t="shared" si="110"/>
        <v>0</v>
      </c>
      <c r="L355" s="106">
        <f>K355-'[1]PRRAS'!$E354</f>
        <v>0</v>
      </c>
    </row>
    <row r="356" spans="1:12" s="7" customFormat="1" ht="12">
      <c r="A356" s="91">
        <v>4123</v>
      </c>
      <c r="B356" s="53" t="s">
        <v>826</v>
      </c>
      <c r="C356" s="54">
        <v>343</v>
      </c>
      <c r="D356" s="56"/>
      <c r="E356" s="56"/>
      <c r="F356" s="56"/>
      <c r="G356" s="56"/>
      <c r="H356" s="56"/>
      <c r="I356" s="56"/>
      <c r="J356" s="76"/>
      <c r="K356" s="109">
        <f t="shared" si="110"/>
        <v>0</v>
      </c>
      <c r="L356" s="106">
        <f>K356-'[1]PRRAS'!$E355</f>
        <v>0</v>
      </c>
    </row>
    <row r="357" spans="1:12" s="7" customFormat="1" ht="12">
      <c r="A357" s="91">
        <v>4124</v>
      </c>
      <c r="B357" s="53" t="s">
        <v>827</v>
      </c>
      <c r="C357" s="54">
        <v>344</v>
      </c>
      <c r="D357" s="56"/>
      <c r="E357" s="56"/>
      <c r="F357" s="56"/>
      <c r="G357" s="56"/>
      <c r="H357" s="56"/>
      <c r="I357" s="56"/>
      <c r="J357" s="76"/>
      <c r="K357" s="109">
        <f t="shared" si="110"/>
        <v>0</v>
      </c>
      <c r="L357" s="106">
        <f>K357-'[1]PRRAS'!$E356</f>
        <v>0</v>
      </c>
    </row>
    <row r="358" spans="1:12" s="7" customFormat="1" ht="12">
      <c r="A358" s="91">
        <v>4125</v>
      </c>
      <c r="B358" s="53" t="s">
        <v>828</v>
      </c>
      <c r="C358" s="54">
        <v>345</v>
      </c>
      <c r="D358" s="56"/>
      <c r="E358" s="56"/>
      <c r="F358" s="56"/>
      <c r="G358" s="56"/>
      <c r="H358" s="56"/>
      <c r="I358" s="56"/>
      <c r="J358" s="76"/>
      <c r="K358" s="109">
        <f t="shared" si="110"/>
        <v>0</v>
      </c>
      <c r="L358" s="106">
        <f>K358-'[1]PRRAS'!$E357</f>
        <v>0</v>
      </c>
    </row>
    <row r="359" spans="1:12" s="7" customFormat="1" ht="12">
      <c r="A359" s="91">
        <v>4126</v>
      </c>
      <c r="B359" s="53" t="s">
        <v>829</v>
      </c>
      <c r="C359" s="54">
        <v>346</v>
      </c>
      <c r="D359" s="56"/>
      <c r="E359" s="56"/>
      <c r="F359" s="56"/>
      <c r="G359" s="56"/>
      <c r="H359" s="56"/>
      <c r="I359" s="56"/>
      <c r="J359" s="76"/>
      <c r="K359" s="109">
        <f t="shared" si="110"/>
        <v>0</v>
      </c>
      <c r="L359" s="106">
        <f>K359-'[1]PRRAS'!$E358</f>
        <v>0</v>
      </c>
    </row>
    <row r="360" spans="1:12" s="7" customFormat="1" ht="12">
      <c r="A360" s="91">
        <v>42</v>
      </c>
      <c r="B360" s="57" t="s">
        <v>194</v>
      </c>
      <c r="C360" s="54">
        <v>347</v>
      </c>
      <c r="D360" s="55">
        <f aca="true" t="shared" si="112" ref="D360:K360">D361+D366+D375+D380+D385+D388</f>
        <v>0</v>
      </c>
      <c r="E360" s="55">
        <f t="shared" si="112"/>
        <v>10000</v>
      </c>
      <c r="F360" s="55">
        <f t="shared" si="112"/>
        <v>0</v>
      </c>
      <c r="G360" s="55">
        <f t="shared" si="112"/>
        <v>11380</v>
      </c>
      <c r="H360" s="55">
        <f t="shared" si="112"/>
        <v>0</v>
      </c>
      <c r="I360" s="55">
        <f t="shared" si="112"/>
        <v>0</v>
      </c>
      <c r="J360" s="75">
        <f t="shared" si="112"/>
        <v>0</v>
      </c>
      <c r="K360" s="81">
        <f t="shared" si="112"/>
        <v>21380</v>
      </c>
      <c r="L360" s="106">
        <f>K360-'[1]PRRAS'!$E359</f>
        <v>21380</v>
      </c>
    </row>
    <row r="361" spans="1:12" s="7" customFormat="1" ht="12">
      <c r="A361" s="91">
        <v>421</v>
      </c>
      <c r="B361" s="53" t="s">
        <v>195</v>
      </c>
      <c r="C361" s="54">
        <v>348</v>
      </c>
      <c r="D361" s="55">
        <f aca="true" t="shared" si="113" ref="D361:K361">SUM(D362:D365)</f>
        <v>0</v>
      </c>
      <c r="E361" s="55">
        <f t="shared" si="113"/>
        <v>0</v>
      </c>
      <c r="F361" s="55">
        <f t="shared" si="113"/>
        <v>0</v>
      </c>
      <c r="G361" s="55">
        <f t="shared" si="113"/>
        <v>0</v>
      </c>
      <c r="H361" s="55">
        <f t="shared" si="113"/>
        <v>0</v>
      </c>
      <c r="I361" s="55">
        <f t="shared" si="113"/>
        <v>0</v>
      </c>
      <c r="J361" s="75">
        <f t="shared" si="113"/>
        <v>0</v>
      </c>
      <c r="K361" s="81">
        <f t="shared" si="113"/>
        <v>0</v>
      </c>
      <c r="L361" s="106">
        <f>K361-'[1]PRRAS'!$E360</f>
        <v>0</v>
      </c>
    </row>
    <row r="362" spans="1:12" s="7" customFormat="1" ht="12">
      <c r="A362" s="91">
        <v>4211</v>
      </c>
      <c r="B362" s="53" t="s">
        <v>830</v>
      </c>
      <c r="C362" s="54">
        <v>349</v>
      </c>
      <c r="D362" s="56"/>
      <c r="E362" s="56"/>
      <c r="F362" s="56"/>
      <c r="G362" s="56"/>
      <c r="H362" s="56"/>
      <c r="I362" s="56"/>
      <c r="J362" s="76"/>
      <c r="K362" s="109">
        <f aca="true" t="shared" si="114" ref="K362:K392">SUM(D362:J362)</f>
        <v>0</v>
      </c>
      <c r="L362" s="106">
        <f>K362-'[1]PRRAS'!$E361</f>
        <v>0</v>
      </c>
    </row>
    <row r="363" spans="1:12" s="7" customFormat="1" ht="12">
      <c r="A363" s="91">
        <v>4212</v>
      </c>
      <c r="B363" s="53" t="s">
        <v>831</v>
      </c>
      <c r="C363" s="54">
        <v>350</v>
      </c>
      <c r="D363" s="56"/>
      <c r="E363" s="56"/>
      <c r="F363" s="56"/>
      <c r="G363" s="56"/>
      <c r="H363" s="56"/>
      <c r="I363" s="56"/>
      <c r="J363" s="76"/>
      <c r="K363" s="109">
        <f t="shared" si="114"/>
        <v>0</v>
      </c>
      <c r="L363" s="106">
        <f>K363-'[1]PRRAS'!$E362</f>
        <v>0</v>
      </c>
    </row>
    <row r="364" spans="1:12" s="7" customFormat="1" ht="12">
      <c r="A364" s="91">
        <v>4213</v>
      </c>
      <c r="B364" s="53" t="s">
        <v>832</v>
      </c>
      <c r="C364" s="54">
        <v>351</v>
      </c>
      <c r="D364" s="56"/>
      <c r="E364" s="56"/>
      <c r="F364" s="56"/>
      <c r="G364" s="56"/>
      <c r="H364" s="56"/>
      <c r="I364" s="56"/>
      <c r="J364" s="76"/>
      <c r="K364" s="109">
        <f t="shared" si="114"/>
        <v>0</v>
      </c>
      <c r="L364" s="106">
        <f>K364-'[1]PRRAS'!$E363</f>
        <v>0</v>
      </c>
    </row>
    <row r="365" spans="1:12" s="7" customFormat="1" ht="12">
      <c r="A365" s="91">
        <v>4214</v>
      </c>
      <c r="B365" s="53" t="s">
        <v>833</v>
      </c>
      <c r="C365" s="54">
        <v>352</v>
      </c>
      <c r="D365" s="56"/>
      <c r="E365" s="56"/>
      <c r="F365" s="56"/>
      <c r="G365" s="56"/>
      <c r="H365" s="56"/>
      <c r="I365" s="56"/>
      <c r="J365" s="76"/>
      <c r="K365" s="109">
        <f t="shared" si="114"/>
        <v>0</v>
      </c>
      <c r="L365" s="106">
        <f>K365-'[1]PRRAS'!$E364</f>
        <v>0</v>
      </c>
    </row>
    <row r="366" spans="1:12" s="7" customFormat="1" ht="12">
      <c r="A366" s="91">
        <v>422</v>
      </c>
      <c r="B366" s="53" t="s">
        <v>196</v>
      </c>
      <c r="C366" s="54">
        <v>353</v>
      </c>
      <c r="D366" s="55">
        <f aca="true" t="shared" si="115" ref="D366:K366">SUM(D367:D374)</f>
        <v>0</v>
      </c>
      <c r="E366" s="55">
        <f t="shared" si="115"/>
        <v>10000</v>
      </c>
      <c r="F366" s="55">
        <f t="shared" si="115"/>
        <v>0</v>
      </c>
      <c r="G366" s="55">
        <f t="shared" si="115"/>
        <v>11380</v>
      </c>
      <c r="H366" s="55">
        <f t="shared" si="115"/>
        <v>0</v>
      </c>
      <c r="I366" s="55">
        <f t="shared" si="115"/>
        <v>0</v>
      </c>
      <c r="J366" s="75">
        <f t="shared" si="115"/>
        <v>0</v>
      </c>
      <c r="K366" s="81">
        <f t="shared" si="115"/>
        <v>21380</v>
      </c>
      <c r="L366" s="106">
        <f>K366-'[1]PRRAS'!$E365</f>
        <v>21380</v>
      </c>
    </row>
    <row r="367" spans="1:12" s="7" customFormat="1" ht="12">
      <c r="A367" s="91">
        <v>4221</v>
      </c>
      <c r="B367" s="53" t="s">
        <v>834</v>
      </c>
      <c r="C367" s="54">
        <v>354</v>
      </c>
      <c r="D367" s="56"/>
      <c r="E367" s="56"/>
      <c r="F367" s="56"/>
      <c r="G367" s="56">
        <v>11370</v>
      </c>
      <c r="H367" s="56"/>
      <c r="I367" s="56"/>
      <c r="J367" s="76"/>
      <c r="K367" s="109">
        <f t="shared" si="114"/>
        <v>11370</v>
      </c>
      <c r="L367" s="106">
        <f>K367-'[1]PRRAS'!$E366</f>
        <v>11370</v>
      </c>
    </row>
    <row r="368" spans="1:12" s="7" customFormat="1" ht="12">
      <c r="A368" s="91">
        <v>4222</v>
      </c>
      <c r="B368" s="53" t="s">
        <v>859</v>
      </c>
      <c r="C368" s="54">
        <v>355</v>
      </c>
      <c r="D368" s="56"/>
      <c r="E368" s="56"/>
      <c r="F368" s="56"/>
      <c r="G368" s="56"/>
      <c r="H368" s="56"/>
      <c r="I368" s="56"/>
      <c r="J368" s="76"/>
      <c r="K368" s="109">
        <f t="shared" si="114"/>
        <v>0</v>
      </c>
      <c r="L368" s="106">
        <f>K368-'[1]PRRAS'!$E367</f>
        <v>0</v>
      </c>
    </row>
    <row r="369" spans="1:12" s="7" customFormat="1" ht="12">
      <c r="A369" s="91">
        <v>4223</v>
      </c>
      <c r="B369" s="53" t="s">
        <v>836</v>
      </c>
      <c r="C369" s="54">
        <v>356</v>
      </c>
      <c r="D369" s="56"/>
      <c r="E369" s="56">
        <v>10000</v>
      </c>
      <c r="F369" s="56"/>
      <c r="G369" s="56">
        <v>10</v>
      </c>
      <c r="H369" s="56"/>
      <c r="I369" s="56"/>
      <c r="J369" s="76"/>
      <c r="K369" s="109">
        <f t="shared" si="114"/>
        <v>10010</v>
      </c>
      <c r="L369" s="106">
        <f>K369-'[1]PRRAS'!$E368</f>
        <v>10010</v>
      </c>
    </row>
    <row r="370" spans="1:12" s="7" customFormat="1" ht="12">
      <c r="A370" s="91">
        <v>4224</v>
      </c>
      <c r="B370" s="53" t="s">
        <v>837</v>
      </c>
      <c r="C370" s="54">
        <v>357</v>
      </c>
      <c r="D370" s="56"/>
      <c r="E370" s="56"/>
      <c r="F370" s="56"/>
      <c r="G370" s="56"/>
      <c r="H370" s="56"/>
      <c r="I370" s="56"/>
      <c r="J370" s="76"/>
      <c r="K370" s="109">
        <f t="shared" si="114"/>
        <v>0</v>
      </c>
      <c r="L370" s="106">
        <f>K370-'[1]PRRAS'!$E369</f>
        <v>0</v>
      </c>
    </row>
    <row r="371" spans="1:12" s="7" customFormat="1" ht="12">
      <c r="A371" s="91">
        <v>4225</v>
      </c>
      <c r="B371" s="53" t="s">
        <v>838</v>
      </c>
      <c r="C371" s="54">
        <v>358</v>
      </c>
      <c r="D371" s="56"/>
      <c r="E371" s="56"/>
      <c r="F371" s="56"/>
      <c r="G371" s="56"/>
      <c r="H371" s="56"/>
      <c r="I371" s="56"/>
      <c r="J371" s="76"/>
      <c r="K371" s="109">
        <f t="shared" si="114"/>
        <v>0</v>
      </c>
      <c r="L371" s="106">
        <f>K371-'[1]PRRAS'!$E370</f>
        <v>0</v>
      </c>
    </row>
    <row r="372" spans="1:12" s="7" customFormat="1" ht="12">
      <c r="A372" s="91">
        <v>4226</v>
      </c>
      <c r="B372" s="53" t="s">
        <v>839</v>
      </c>
      <c r="C372" s="54">
        <v>359</v>
      </c>
      <c r="D372" s="56"/>
      <c r="E372" s="56"/>
      <c r="F372" s="56"/>
      <c r="G372" s="56"/>
      <c r="H372" s="56"/>
      <c r="I372" s="56"/>
      <c r="J372" s="76"/>
      <c r="K372" s="109">
        <f t="shared" si="114"/>
        <v>0</v>
      </c>
      <c r="L372" s="106">
        <f>K372-'[1]PRRAS'!$E371</f>
        <v>0</v>
      </c>
    </row>
    <row r="373" spans="1:12" s="7" customFormat="1" ht="12">
      <c r="A373" s="91">
        <v>4227</v>
      </c>
      <c r="B373" s="57" t="s">
        <v>840</v>
      </c>
      <c r="C373" s="54">
        <v>360</v>
      </c>
      <c r="D373" s="56"/>
      <c r="E373" s="56"/>
      <c r="F373" s="56"/>
      <c r="G373" s="56"/>
      <c r="H373" s="56"/>
      <c r="I373" s="56"/>
      <c r="J373" s="76"/>
      <c r="K373" s="109">
        <f t="shared" si="114"/>
        <v>0</v>
      </c>
      <c r="L373" s="106">
        <f>K373-'[1]PRRAS'!$E372</f>
        <v>0</v>
      </c>
    </row>
    <row r="374" spans="1:12" s="7" customFormat="1" ht="12">
      <c r="A374" s="91" t="s">
        <v>197</v>
      </c>
      <c r="B374" s="57" t="s">
        <v>181</v>
      </c>
      <c r="C374" s="54">
        <v>361</v>
      </c>
      <c r="D374" s="56"/>
      <c r="E374" s="56"/>
      <c r="F374" s="56"/>
      <c r="G374" s="56"/>
      <c r="H374" s="56"/>
      <c r="I374" s="56"/>
      <c r="J374" s="76"/>
      <c r="K374" s="109">
        <f t="shared" si="114"/>
        <v>0</v>
      </c>
      <c r="L374" s="106">
        <f>K374-'[1]PRRAS'!$E373</f>
        <v>0</v>
      </c>
    </row>
    <row r="375" spans="1:12" s="7" customFormat="1" ht="12">
      <c r="A375" s="91">
        <v>423</v>
      </c>
      <c r="B375" s="53" t="s">
        <v>198</v>
      </c>
      <c r="C375" s="54">
        <v>362</v>
      </c>
      <c r="D375" s="55">
        <f aca="true" t="shared" si="116" ref="D375:K375">SUM(D376:D379)</f>
        <v>0</v>
      </c>
      <c r="E375" s="55">
        <f t="shared" si="116"/>
        <v>0</v>
      </c>
      <c r="F375" s="55">
        <f t="shared" si="116"/>
        <v>0</v>
      </c>
      <c r="G375" s="55">
        <f t="shared" si="116"/>
        <v>0</v>
      </c>
      <c r="H375" s="55">
        <f t="shared" si="116"/>
        <v>0</v>
      </c>
      <c r="I375" s="55">
        <f t="shared" si="116"/>
        <v>0</v>
      </c>
      <c r="J375" s="75">
        <f t="shared" si="116"/>
        <v>0</v>
      </c>
      <c r="K375" s="81">
        <f t="shared" si="116"/>
        <v>0</v>
      </c>
      <c r="L375" s="106">
        <f>K375-'[1]PRRAS'!$E374</f>
        <v>0</v>
      </c>
    </row>
    <row r="376" spans="1:12" s="7" customFormat="1" ht="12">
      <c r="A376" s="91">
        <v>4231</v>
      </c>
      <c r="B376" s="53" t="s">
        <v>841</v>
      </c>
      <c r="C376" s="54">
        <v>363</v>
      </c>
      <c r="D376" s="56"/>
      <c r="E376" s="56"/>
      <c r="F376" s="56"/>
      <c r="G376" s="56"/>
      <c r="H376" s="56"/>
      <c r="I376" s="56"/>
      <c r="J376" s="76"/>
      <c r="K376" s="109">
        <f t="shared" si="114"/>
        <v>0</v>
      </c>
      <c r="L376" s="106">
        <f>K376-'[1]PRRAS'!$E375</f>
        <v>0</v>
      </c>
    </row>
    <row r="377" spans="1:12" s="7" customFormat="1" ht="12">
      <c r="A377" s="91">
        <v>4232</v>
      </c>
      <c r="B377" s="53" t="s">
        <v>842</v>
      </c>
      <c r="C377" s="54">
        <v>364</v>
      </c>
      <c r="D377" s="56"/>
      <c r="E377" s="56"/>
      <c r="F377" s="56"/>
      <c r="G377" s="56"/>
      <c r="H377" s="56"/>
      <c r="I377" s="56"/>
      <c r="J377" s="76"/>
      <c r="K377" s="109">
        <f t="shared" si="114"/>
        <v>0</v>
      </c>
      <c r="L377" s="106">
        <f>K377-'[1]PRRAS'!$E376</f>
        <v>0</v>
      </c>
    </row>
    <row r="378" spans="1:12" s="7" customFormat="1" ht="12">
      <c r="A378" s="91">
        <v>4233</v>
      </c>
      <c r="B378" s="53" t="s">
        <v>843</v>
      </c>
      <c r="C378" s="54">
        <v>365</v>
      </c>
      <c r="D378" s="56"/>
      <c r="E378" s="56"/>
      <c r="F378" s="56"/>
      <c r="G378" s="56"/>
      <c r="H378" s="56"/>
      <c r="I378" s="56"/>
      <c r="J378" s="76"/>
      <c r="K378" s="109">
        <f t="shared" si="114"/>
        <v>0</v>
      </c>
      <c r="L378" s="106">
        <f>K378-'[1]PRRAS'!$E377</f>
        <v>0</v>
      </c>
    </row>
    <row r="379" spans="1:12" s="7" customFormat="1" ht="12">
      <c r="A379" s="91">
        <v>4234</v>
      </c>
      <c r="B379" s="57" t="s">
        <v>844</v>
      </c>
      <c r="C379" s="54">
        <v>366</v>
      </c>
      <c r="D379" s="56"/>
      <c r="E379" s="56"/>
      <c r="F379" s="56"/>
      <c r="G379" s="56"/>
      <c r="H379" s="56"/>
      <c r="I379" s="56"/>
      <c r="J379" s="76"/>
      <c r="K379" s="109">
        <f t="shared" si="114"/>
        <v>0</v>
      </c>
      <c r="L379" s="106">
        <f>K379-'[1]PRRAS'!$E378</f>
        <v>0</v>
      </c>
    </row>
    <row r="380" spans="1:12" s="7" customFormat="1" ht="24">
      <c r="A380" s="91">
        <v>424</v>
      </c>
      <c r="B380" s="53" t="s">
        <v>199</v>
      </c>
      <c r="C380" s="54">
        <v>367</v>
      </c>
      <c r="D380" s="55">
        <f aca="true" t="shared" si="117" ref="D380:K380">SUM(D381:D384)</f>
        <v>0</v>
      </c>
      <c r="E380" s="55">
        <f t="shared" si="117"/>
        <v>0</v>
      </c>
      <c r="F380" s="55">
        <f t="shared" si="117"/>
        <v>0</v>
      </c>
      <c r="G380" s="55">
        <f t="shared" si="117"/>
        <v>0</v>
      </c>
      <c r="H380" s="55">
        <f t="shared" si="117"/>
        <v>0</v>
      </c>
      <c r="I380" s="55">
        <f t="shared" si="117"/>
        <v>0</v>
      </c>
      <c r="J380" s="75">
        <f t="shared" si="117"/>
        <v>0</v>
      </c>
      <c r="K380" s="81">
        <f t="shared" si="117"/>
        <v>0</v>
      </c>
      <c r="L380" s="106">
        <f>K380-'[1]PRRAS'!$E379</f>
        <v>0</v>
      </c>
    </row>
    <row r="381" spans="1:12" s="7" customFormat="1" ht="12">
      <c r="A381" s="91">
        <v>4241</v>
      </c>
      <c r="B381" s="53" t="s">
        <v>860</v>
      </c>
      <c r="C381" s="54">
        <v>368</v>
      </c>
      <c r="D381" s="56"/>
      <c r="E381" s="56"/>
      <c r="F381" s="56"/>
      <c r="G381" s="56"/>
      <c r="H381" s="56"/>
      <c r="I381" s="56"/>
      <c r="J381" s="76"/>
      <c r="K381" s="109">
        <f t="shared" si="114"/>
        <v>0</v>
      </c>
      <c r="L381" s="106">
        <f>K381-'[1]PRRAS'!$E380</f>
        <v>0</v>
      </c>
    </row>
    <row r="382" spans="1:12" s="7" customFormat="1" ht="12">
      <c r="A382" s="91">
        <v>4242</v>
      </c>
      <c r="B382" s="53" t="s">
        <v>846</v>
      </c>
      <c r="C382" s="54">
        <v>369</v>
      </c>
      <c r="D382" s="56"/>
      <c r="E382" s="56"/>
      <c r="F382" s="56"/>
      <c r="G382" s="56"/>
      <c r="H382" s="56"/>
      <c r="I382" s="56"/>
      <c r="J382" s="76"/>
      <c r="K382" s="109">
        <f t="shared" si="114"/>
        <v>0</v>
      </c>
      <c r="L382" s="106">
        <f>K382-'[1]PRRAS'!$E381</f>
        <v>0</v>
      </c>
    </row>
    <row r="383" spans="1:12" s="7" customFormat="1" ht="12">
      <c r="A383" s="91">
        <v>4243</v>
      </c>
      <c r="B383" s="53" t="s">
        <v>847</v>
      </c>
      <c r="C383" s="54">
        <v>370</v>
      </c>
      <c r="D383" s="56"/>
      <c r="E383" s="56"/>
      <c r="F383" s="56"/>
      <c r="G383" s="56"/>
      <c r="H383" s="56"/>
      <c r="I383" s="56"/>
      <c r="J383" s="76"/>
      <c r="K383" s="109">
        <f t="shared" si="114"/>
        <v>0</v>
      </c>
      <c r="L383" s="106">
        <f>K383-'[1]PRRAS'!$E382</f>
        <v>0</v>
      </c>
    </row>
    <row r="384" spans="1:12" s="7" customFormat="1" ht="12">
      <c r="A384" s="91">
        <v>4244</v>
      </c>
      <c r="B384" s="53" t="s">
        <v>848</v>
      </c>
      <c r="C384" s="54">
        <v>371</v>
      </c>
      <c r="D384" s="56"/>
      <c r="E384" s="56"/>
      <c r="F384" s="56"/>
      <c r="G384" s="56"/>
      <c r="H384" s="56"/>
      <c r="I384" s="56"/>
      <c r="J384" s="76"/>
      <c r="K384" s="109">
        <f t="shared" si="114"/>
        <v>0</v>
      </c>
      <c r="L384" s="106">
        <f>K384-'[1]PRRAS'!$E383</f>
        <v>0</v>
      </c>
    </row>
    <row r="385" spans="1:12" s="7" customFormat="1" ht="12">
      <c r="A385" s="91">
        <v>425</v>
      </c>
      <c r="B385" s="53" t="s">
        <v>200</v>
      </c>
      <c r="C385" s="54">
        <v>372</v>
      </c>
      <c r="D385" s="55">
        <f aca="true" t="shared" si="118" ref="D385:K385">SUM(D386:D387)</f>
        <v>0</v>
      </c>
      <c r="E385" s="55">
        <f t="shared" si="118"/>
        <v>0</v>
      </c>
      <c r="F385" s="55">
        <f t="shared" si="118"/>
        <v>0</v>
      </c>
      <c r="G385" s="55">
        <f t="shared" si="118"/>
        <v>0</v>
      </c>
      <c r="H385" s="55">
        <f t="shared" si="118"/>
        <v>0</v>
      </c>
      <c r="I385" s="55">
        <f t="shared" si="118"/>
        <v>0</v>
      </c>
      <c r="J385" s="75">
        <f t="shared" si="118"/>
        <v>0</v>
      </c>
      <c r="K385" s="81">
        <f t="shared" si="118"/>
        <v>0</v>
      </c>
      <c r="L385" s="106">
        <f>K385-'[1]PRRAS'!$E384</f>
        <v>0</v>
      </c>
    </row>
    <row r="386" spans="1:12" s="7" customFormat="1" ht="12">
      <c r="A386" s="91">
        <v>4251</v>
      </c>
      <c r="B386" s="53" t="s">
        <v>861</v>
      </c>
      <c r="C386" s="54">
        <v>373</v>
      </c>
      <c r="D386" s="56"/>
      <c r="E386" s="56"/>
      <c r="F386" s="56"/>
      <c r="G386" s="56"/>
      <c r="H386" s="56"/>
      <c r="I386" s="56"/>
      <c r="J386" s="76"/>
      <c r="K386" s="109">
        <f t="shared" si="114"/>
        <v>0</v>
      </c>
      <c r="L386" s="106">
        <f>K386-'[1]PRRAS'!$E385</f>
        <v>0</v>
      </c>
    </row>
    <row r="387" spans="1:12" s="7" customFormat="1" ht="12">
      <c r="A387" s="91">
        <v>4252</v>
      </c>
      <c r="B387" s="53" t="s">
        <v>850</v>
      </c>
      <c r="C387" s="54">
        <v>374</v>
      </c>
      <c r="D387" s="56"/>
      <c r="E387" s="56"/>
      <c r="F387" s="56"/>
      <c r="G387" s="56"/>
      <c r="H387" s="56"/>
      <c r="I387" s="56"/>
      <c r="J387" s="76"/>
      <c r="K387" s="109">
        <f t="shared" si="114"/>
        <v>0</v>
      </c>
      <c r="L387" s="106">
        <f>K387-'[1]PRRAS'!$E386</f>
        <v>0</v>
      </c>
    </row>
    <row r="388" spans="1:12" s="7" customFormat="1" ht="12">
      <c r="A388" s="91">
        <v>426</v>
      </c>
      <c r="B388" s="53" t="s">
        <v>201</v>
      </c>
      <c r="C388" s="54">
        <v>375</v>
      </c>
      <c r="D388" s="55">
        <f aca="true" t="shared" si="119" ref="D388:K388">SUM(D389:D392)</f>
        <v>0</v>
      </c>
      <c r="E388" s="55">
        <f t="shared" si="119"/>
        <v>0</v>
      </c>
      <c r="F388" s="55">
        <f t="shared" si="119"/>
        <v>0</v>
      </c>
      <c r="G388" s="55">
        <f t="shared" si="119"/>
        <v>0</v>
      </c>
      <c r="H388" s="55">
        <f t="shared" si="119"/>
        <v>0</v>
      </c>
      <c r="I388" s="55">
        <f t="shared" si="119"/>
        <v>0</v>
      </c>
      <c r="J388" s="75">
        <f t="shared" si="119"/>
        <v>0</v>
      </c>
      <c r="K388" s="81">
        <f t="shared" si="119"/>
        <v>0</v>
      </c>
      <c r="L388" s="106">
        <f>K388-'[1]PRRAS'!$E387</f>
        <v>0</v>
      </c>
    </row>
    <row r="389" spans="1:12" s="7" customFormat="1" ht="12">
      <c r="A389" s="91">
        <v>4261</v>
      </c>
      <c r="B389" s="53" t="s">
        <v>851</v>
      </c>
      <c r="C389" s="54">
        <v>376</v>
      </c>
      <c r="D389" s="56"/>
      <c r="E389" s="56"/>
      <c r="F389" s="56"/>
      <c r="G389" s="56"/>
      <c r="H389" s="56"/>
      <c r="I389" s="56"/>
      <c r="J389" s="76"/>
      <c r="K389" s="109">
        <f t="shared" si="114"/>
        <v>0</v>
      </c>
      <c r="L389" s="106">
        <f>K389-'[1]PRRAS'!$E388</f>
        <v>0</v>
      </c>
    </row>
    <row r="390" spans="1:12" s="7" customFormat="1" ht="12">
      <c r="A390" s="91">
        <v>4262</v>
      </c>
      <c r="B390" s="53" t="s">
        <v>852</v>
      </c>
      <c r="C390" s="54">
        <v>377</v>
      </c>
      <c r="D390" s="56"/>
      <c r="E390" s="56"/>
      <c r="F390" s="56"/>
      <c r="G390" s="56"/>
      <c r="H390" s="56"/>
      <c r="I390" s="56"/>
      <c r="J390" s="76"/>
      <c r="K390" s="109">
        <f t="shared" si="114"/>
        <v>0</v>
      </c>
      <c r="L390" s="106">
        <f>K390-'[1]PRRAS'!$E389</f>
        <v>0</v>
      </c>
    </row>
    <row r="391" spans="1:12" s="7" customFormat="1" ht="12">
      <c r="A391" s="91">
        <v>4263</v>
      </c>
      <c r="B391" s="53" t="s">
        <v>853</v>
      </c>
      <c r="C391" s="54">
        <v>378</v>
      </c>
      <c r="D391" s="56"/>
      <c r="E391" s="56"/>
      <c r="F391" s="56"/>
      <c r="G391" s="56"/>
      <c r="H391" s="56"/>
      <c r="I391" s="56"/>
      <c r="J391" s="76"/>
      <c r="K391" s="109">
        <f t="shared" si="114"/>
        <v>0</v>
      </c>
      <c r="L391" s="106">
        <f>K391-'[1]PRRAS'!$E390</f>
        <v>0</v>
      </c>
    </row>
    <row r="392" spans="1:12" s="7" customFormat="1" ht="12">
      <c r="A392" s="91">
        <v>4264</v>
      </c>
      <c r="B392" s="53" t="s">
        <v>854</v>
      </c>
      <c r="C392" s="54">
        <v>379</v>
      </c>
      <c r="D392" s="56"/>
      <c r="E392" s="56"/>
      <c r="F392" s="56"/>
      <c r="G392" s="56"/>
      <c r="H392" s="56"/>
      <c r="I392" s="56"/>
      <c r="J392" s="76"/>
      <c r="K392" s="109">
        <f t="shared" si="114"/>
        <v>0</v>
      </c>
      <c r="L392" s="106">
        <f>K392-'[1]PRRAS'!$E391</f>
        <v>0</v>
      </c>
    </row>
    <row r="393" spans="1:12" s="7" customFormat="1" ht="24">
      <c r="A393" s="91">
        <v>43</v>
      </c>
      <c r="B393" s="53" t="s">
        <v>202</v>
      </c>
      <c r="C393" s="54">
        <v>380</v>
      </c>
      <c r="D393" s="55">
        <f aca="true" t="shared" si="120" ref="D393:K393">D394</f>
        <v>0</v>
      </c>
      <c r="E393" s="55">
        <f t="shared" si="120"/>
        <v>0</v>
      </c>
      <c r="F393" s="55">
        <f t="shared" si="120"/>
        <v>0</v>
      </c>
      <c r="G393" s="55">
        <f t="shared" si="120"/>
        <v>0</v>
      </c>
      <c r="H393" s="55">
        <f t="shared" si="120"/>
        <v>0</v>
      </c>
      <c r="I393" s="55">
        <f t="shared" si="120"/>
        <v>0</v>
      </c>
      <c r="J393" s="75">
        <f t="shared" si="120"/>
        <v>0</v>
      </c>
      <c r="K393" s="81">
        <f t="shared" si="120"/>
        <v>0</v>
      </c>
      <c r="L393" s="106">
        <f>K393-'[1]PRRAS'!$E392</f>
        <v>0</v>
      </c>
    </row>
    <row r="394" spans="1:12" s="7" customFormat="1" ht="12">
      <c r="A394" s="91">
        <v>431</v>
      </c>
      <c r="B394" s="53" t="s">
        <v>203</v>
      </c>
      <c r="C394" s="54">
        <v>381</v>
      </c>
      <c r="D394" s="55">
        <f aca="true" t="shared" si="121" ref="D394:K394">SUM(D395:D396)</f>
        <v>0</v>
      </c>
      <c r="E394" s="55">
        <f t="shared" si="121"/>
        <v>0</v>
      </c>
      <c r="F394" s="55">
        <f t="shared" si="121"/>
        <v>0</v>
      </c>
      <c r="G394" s="55">
        <f t="shared" si="121"/>
        <v>0</v>
      </c>
      <c r="H394" s="55">
        <f t="shared" si="121"/>
        <v>0</v>
      </c>
      <c r="I394" s="55">
        <f t="shared" si="121"/>
        <v>0</v>
      </c>
      <c r="J394" s="75">
        <f t="shared" si="121"/>
        <v>0</v>
      </c>
      <c r="K394" s="81">
        <f t="shared" si="121"/>
        <v>0</v>
      </c>
      <c r="L394" s="106">
        <f>K394-'[1]PRRAS'!$E393</f>
        <v>0</v>
      </c>
    </row>
    <row r="395" spans="1:12" s="7" customFormat="1" ht="12">
      <c r="A395" s="91">
        <v>4311</v>
      </c>
      <c r="B395" s="53" t="s">
        <v>855</v>
      </c>
      <c r="C395" s="54">
        <v>382</v>
      </c>
      <c r="D395" s="56"/>
      <c r="E395" s="56"/>
      <c r="F395" s="56"/>
      <c r="G395" s="56"/>
      <c r="H395" s="56"/>
      <c r="I395" s="56"/>
      <c r="J395" s="76"/>
      <c r="K395" s="109">
        <f>SUM(D395:J395)</f>
        <v>0</v>
      </c>
      <c r="L395" s="106">
        <f>K395-'[1]PRRAS'!$E394</f>
        <v>0</v>
      </c>
    </row>
    <row r="396" spans="1:12" s="7" customFormat="1" ht="12">
      <c r="A396" s="91">
        <v>4312</v>
      </c>
      <c r="B396" s="53" t="s">
        <v>856</v>
      </c>
      <c r="C396" s="54">
        <v>383</v>
      </c>
      <c r="D396" s="56"/>
      <c r="E396" s="56"/>
      <c r="F396" s="56"/>
      <c r="G396" s="56"/>
      <c r="H396" s="56"/>
      <c r="I396" s="56"/>
      <c r="J396" s="76"/>
      <c r="K396" s="109">
        <f>SUM(D396:J396)</f>
        <v>0</v>
      </c>
      <c r="L396" s="106">
        <f>K396-'[1]PRRAS'!$E395</f>
        <v>0</v>
      </c>
    </row>
    <row r="397" spans="1:12" s="7" customFormat="1" ht="12">
      <c r="A397" s="91">
        <v>44</v>
      </c>
      <c r="B397" s="53" t="s">
        <v>204</v>
      </c>
      <c r="C397" s="54">
        <v>384</v>
      </c>
      <c r="D397" s="55">
        <f aca="true" t="shared" si="122" ref="D397:K398">D398</f>
        <v>0</v>
      </c>
      <c r="E397" s="55">
        <f t="shared" si="122"/>
        <v>0</v>
      </c>
      <c r="F397" s="55">
        <f t="shared" si="122"/>
        <v>0</v>
      </c>
      <c r="G397" s="55">
        <f t="shared" si="122"/>
        <v>0</v>
      </c>
      <c r="H397" s="55">
        <f t="shared" si="122"/>
        <v>0</v>
      </c>
      <c r="I397" s="55">
        <f t="shared" si="122"/>
        <v>0</v>
      </c>
      <c r="J397" s="75">
        <f t="shared" si="122"/>
        <v>0</v>
      </c>
      <c r="K397" s="81">
        <f t="shared" si="122"/>
        <v>0</v>
      </c>
      <c r="L397" s="106">
        <f>K397-'[1]PRRAS'!$E396</f>
        <v>0</v>
      </c>
    </row>
    <row r="398" spans="1:12" s="7" customFormat="1" ht="12">
      <c r="A398" s="91">
        <v>441</v>
      </c>
      <c r="B398" s="53" t="s">
        <v>205</v>
      </c>
      <c r="C398" s="54">
        <v>385</v>
      </c>
      <c r="D398" s="55">
        <f t="shared" si="122"/>
        <v>0</v>
      </c>
      <c r="E398" s="55">
        <f t="shared" si="122"/>
        <v>0</v>
      </c>
      <c r="F398" s="55">
        <f t="shared" si="122"/>
        <v>0</v>
      </c>
      <c r="G398" s="55">
        <f t="shared" si="122"/>
        <v>0</v>
      </c>
      <c r="H398" s="55">
        <f t="shared" si="122"/>
        <v>0</v>
      </c>
      <c r="I398" s="55">
        <f t="shared" si="122"/>
        <v>0</v>
      </c>
      <c r="J398" s="75">
        <f t="shared" si="122"/>
        <v>0</v>
      </c>
      <c r="K398" s="81">
        <f t="shared" si="122"/>
        <v>0</v>
      </c>
      <c r="L398" s="106">
        <f>K398-'[1]PRRAS'!$E397</f>
        <v>0</v>
      </c>
    </row>
    <row r="399" spans="1:12" s="7" customFormat="1" ht="12">
      <c r="A399" s="91">
        <v>4411</v>
      </c>
      <c r="B399" s="53" t="s">
        <v>857</v>
      </c>
      <c r="C399" s="54">
        <v>386</v>
      </c>
      <c r="D399" s="56"/>
      <c r="E399" s="56"/>
      <c r="F399" s="56"/>
      <c r="G399" s="56"/>
      <c r="H399" s="56"/>
      <c r="I399" s="56"/>
      <c r="J399" s="76"/>
      <c r="K399" s="109">
        <f>SUM(D399:J399)</f>
        <v>0</v>
      </c>
      <c r="L399" s="106">
        <f>K399-'[1]PRRAS'!$E398</f>
        <v>0</v>
      </c>
    </row>
    <row r="400" spans="1:12" s="7" customFormat="1" ht="24">
      <c r="A400" s="91">
        <v>45</v>
      </c>
      <c r="B400" s="53" t="s">
        <v>206</v>
      </c>
      <c r="C400" s="54">
        <v>387</v>
      </c>
      <c r="D400" s="55">
        <f aca="true" t="shared" si="123" ref="D400:K400">D401+D403+D405+D407</f>
        <v>0</v>
      </c>
      <c r="E400" s="55">
        <f t="shared" si="123"/>
        <v>0</v>
      </c>
      <c r="F400" s="55">
        <f t="shared" si="123"/>
        <v>0</v>
      </c>
      <c r="G400" s="55">
        <f t="shared" si="123"/>
        <v>0</v>
      </c>
      <c r="H400" s="55">
        <f t="shared" si="123"/>
        <v>0</v>
      </c>
      <c r="I400" s="55">
        <f t="shared" si="123"/>
        <v>0</v>
      </c>
      <c r="J400" s="75">
        <f t="shared" si="123"/>
        <v>0</v>
      </c>
      <c r="K400" s="81">
        <f t="shared" si="123"/>
        <v>0</v>
      </c>
      <c r="L400" s="106">
        <f>K400-'[1]PRRAS'!$E399</f>
        <v>0</v>
      </c>
    </row>
    <row r="401" spans="1:12" s="7" customFormat="1" ht="12">
      <c r="A401" s="91">
        <v>451</v>
      </c>
      <c r="B401" s="53" t="s">
        <v>207</v>
      </c>
      <c r="C401" s="54">
        <v>388</v>
      </c>
      <c r="D401" s="55">
        <f aca="true" t="shared" si="124" ref="D401:K401">D402</f>
        <v>0</v>
      </c>
      <c r="E401" s="55">
        <f t="shared" si="124"/>
        <v>0</v>
      </c>
      <c r="F401" s="55">
        <f t="shared" si="124"/>
        <v>0</v>
      </c>
      <c r="G401" s="55">
        <f t="shared" si="124"/>
        <v>0</v>
      </c>
      <c r="H401" s="55">
        <f t="shared" si="124"/>
        <v>0</v>
      </c>
      <c r="I401" s="55">
        <f t="shared" si="124"/>
        <v>0</v>
      </c>
      <c r="J401" s="75">
        <f t="shared" si="124"/>
        <v>0</v>
      </c>
      <c r="K401" s="81">
        <f t="shared" si="124"/>
        <v>0</v>
      </c>
      <c r="L401" s="106">
        <f>K401-'[1]PRRAS'!$E400</f>
        <v>0</v>
      </c>
    </row>
    <row r="402" spans="1:12" s="7" customFormat="1" ht="12">
      <c r="A402" s="91">
        <v>4511</v>
      </c>
      <c r="B402" s="53" t="s">
        <v>862</v>
      </c>
      <c r="C402" s="54">
        <v>389</v>
      </c>
      <c r="D402" s="56"/>
      <c r="E402" s="56"/>
      <c r="F402" s="56"/>
      <c r="G402" s="56"/>
      <c r="H402" s="56"/>
      <c r="I402" s="56"/>
      <c r="J402" s="76"/>
      <c r="K402" s="109">
        <f>SUM(D402:J402)</f>
        <v>0</v>
      </c>
      <c r="L402" s="106">
        <f>K402-'[1]PRRAS'!$E401</f>
        <v>0</v>
      </c>
    </row>
    <row r="403" spans="1:12" s="7" customFormat="1" ht="12">
      <c r="A403" s="91">
        <v>452</v>
      </c>
      <c r="B403" s="53" t="s">
        <v>208</v>
      </c>
      <c r="C403" s="54">
        <v>390</v>
      </c>
      <c r="D403" s="55">
        <f aca="true" t="shared" si="125" ref="D403:K403">D404</f>
        <v>0</v>
      </c>
      <c r="E403" s="55">
        <f t="shared" si="125"/>
        <v>0</v>
      </c>
      <c r="F403" s="55">
        <f t="shared" si="125"/>
        <v>0</v>
      </c>
      <c r="G403" s="55">
        <f t="shared" si="125"/>
        <v>0</v>
      </c>
      <c r="H403" s="55">
        <f t="shared" si="125"/>
        <v>0</v>
      </c>
      <c r="I403" s="55">
        <f t="shared" si="125"/>
        <v>0</v>
      </c>
      <c r="J403" s="75">
        <f t="shared" si="125"/>
        <v>0</v>
      </c>
      <c r="K403" s="81">
        <f t="shared" si="125"/>
        <v>0</v>
      </c>
      <c r="L403" s="106">
        <f>K403-'[1]PRRAS'!$E402</f>
        <v>0</v>
      </c>
    </row>
    <row r="404" spans="1:12" s="7" customFormat="1" ht="12">
      <c r="A404" s="91">
        <v>4521</v>
      </c>
      <c r="B404" s="53" t="s">
        <v>863</v>
      </c>
      <c r="C404" s="54">
        <v>391</v>
      </c>
      <c r="D404" s="56"/>
      <c r="E404" s="56"/>
      <c r="F404" s="56"/>
      <c r="G404" s="56"/>
      <c r="H404" s="56"/>
      <c r="I404" s="56"/>
      <c r="J404" s="76"/>
      <c r="K404" s="109">
        <f>SUM(D404:J404)</f>
        <v>0</v>
      </c>
      <c r="L404" s="106">
        <f>K404-'[1]PRRAS'!$E403</f>
        <v>0</v>
      </c>
    </row>
    <row r="405" spans="1:12" s="7" customFormat="1" ht="12">
      <c r="A405" s="91">
        <v>453</v>
      </c>
      <c r="B405" s="53" t="s">
        <v>209</v>
      </c>
      <c r="C405" s="54">
        <v>392</v>
      </c>
      <c r="D405" s="55">
        <f aca="true" t="shared" si="126" ref="D405:K405">D406</f>
        <v>0</v>
      </c>
      <c r="E405" s="55">
        <f t="shared" si="126"/>
        <v>0</v>
      </c>
      <c r="F405" s="55">
        <f t="shared" si="126"/>
        <v>0</v>
      </c>
      <c r="G405" s="55">
        <f t="shared" si="126"/>
        <v>0</v>
      </c>
      <c r="H405" s="55">
        <f t="shared" si="126"/>
        <v>0</v>
      </c>
      <c r="I405" s="55">
        <f t="shared" si="126"/>
        <v>0</v>
      </c>
      <c r="J405" s="75">
        <f t="shared" si="126"/>
        <v>0</v>
      </c>
      <c r="K405" s="81">
        <f t="shared" si="126"/>
        <v>0</v>
      </c>
      <c r="L405" s="106">
        <f>K405-'[1]PRRAS'!$E404</f>
        <v>0</v>
      </c>
    </row>
    <row r="406" spans="1:12" s="7" customFormat="1" ht="12">
      <c r="A406" s="91">
        <v>4531</v>
      </c>
      <c r="B406" s="53" t="s">
        <v>864</v>
      </c>
      <c r="C406" s="54">
        <v>393</v>
      </c>
      <c r="D406" s="56"/>
      <c r="E406" s="56"/>
      <c r="F406" s="56"/>
      <c r="G406" s="56"/>
      <c r="H406" s="56"/>
      <c r="I406" s="56"/>
      <c r="J406" s="76"/>
      <c r="K406" s="109">
        <f>SUM(D406:J406)</f>
        <v>0</v>
      </c>
      <c r="L406" s="106">
        <f>K406-'[1]PRRAS'!$E405</f>
        <v>0</v>
      </c>
    </row>
    <row r="407" spans="1:12" s="7" customFormat="1" ht="12">
      <c r="A407" s="91">
        <v>454</v>
      </c>
      <c r="B407" s="53" t="s">
        <v>210</v>
      </c>
      <c r="C407" s="54">
        <v>394</v>
      </c>
      <c r="D407" s="55">
        <f aca="true" t="shared" si="127" ref="D407:K407">D408</f>
        <v>0</v>
      </c>
      <c r="E407" s="55">
        <f t="shared" si="127"/>
        <v>0</v>
      </c>
      <c r="F407" s="55">
        <f t="shared" si="127"/>
        <v>0</v>
      </c>
      <c r="G407" s="55">
        <f t="shared" si="127"/>
        <v>0</v>
      </c>
      <c r="H407" s="55">
        <f t="shared" si="127"/>
        <v>0</v>
      </c>
      <c r="I407" s="55">
        <f t="shared" si="127"/>
        <v>0</v>
      </c>
      <c r="J407" s="75">
        <f t="shared" si="127"/>
        <v>0</v>
      </c>
      <c r="K407" s="81">
        <f t="shared" si="127"/>
        <v>0</v>
      </c>
      <c r="L407" s="106">
        <f>K407-'[1]PRRAS'!$E406</f>
        <v>0</v>
      </c>
    </row>
    <row r="408" spans="1:12" s="7" customFormat="1" ht="12">
      <c r="A408" s="91">
        <v>4541</v>
      </c>
      <c r="B408" s="53" t="s">
        <v>865</v>
      </c>
      <c r="C408" s="54">
        <v>395</v>
      </c>
      <c r="D408" s="56"/>
      <c r="E408" s="56"/>
      <c r="F408" s="56"/>
      <c r="G408" s="56"/>
      <c r="H408" s="56"/>
      <c r="I408" s="56"/>
      <c r="J408" s="76"/>
      <c r="K408" s="109">
        <f>SUM(D408:J408)</f>
        <v>0</v>
      </c>
      <c r="L408" s="106">
        <f>K408-'[1]PRRAS'!$E407</f>
        <v>0</v>
      </c>
    </row>
    <row r="409" spans="1:12" s="7" customFormat="1" ht="12">
      <c r="A409" s="91" t="s">
        <v>814</v>
      </c>
      <c r="B409" s="53" t="s">
        <v>211</v>
      </c>
      <c r="C409" s="54">
        <v>396</v>
      </c>
      <c r="D409" s="55">
        <f aca="true" t="shared" si="128" ref="D409:K409">IF(D294&gt;=D347,D294-D347,0)</f>
        <v>0</v>
      </c>
      <c r="E409" s="55">
        <f t="shared" si="128"/>
        <v>0</v>
      </c>
      <c r="F409" s="55">
        <f t="shared" si="128"/>
        <v>0</v>
      </c>
      <c r="G409" s="55">
        <f t="shared" si="128"/>
        <v>0</v>
      </c>
      <c r="H409" s="55">
        <f t="shared" si="128"/>
        <v>2892</v>
      </c>
      <c r="I409" s="55">
        <f t="shared" si="128"/>
        <v>0</v>
      </c>
      <c r="J409" s="75">
        <f t="shared" si="128"/>
        <v>0</v>
      </c>
      <c r="K409" s="81">
        <f t="shared" si="128"/>
        <v>0</v>
      </c>
      <c r="L409" s="106">
        <f>K409-'[1]PRRAS'!$E408</f>
        <v>0</v>
      </c>
    </row>
    <row r="410" spans="1:12" s="7" customFormat="1" ht="12">
      <c r="A410" s="91" t="s">
        <v>814</v>
      </c>
      <c r="B410" s="53" t="s">
        <v>212</v>
      </c>
      <c r="C410" s="54">
        <v>397</v>
      </c>
      <c r="D410" s="55">
        <f aca="true" t="shared" si="129" ref="D410:K410">IF(D347&gt;=D294,D347-D294,0)</f>
        <v>0</v>
      </c>
      <c r="E410" s="55">
        <f t="shared" si="129"/>
        <v>10000</v>
      </c>
      <c r="F410" s="55">
        <f t="shared" si="129"/>
        <v>0</v>
      </c>
      <c r="G410" s="55">
        <f t="shared" si="129"/>
        <v>11380</v>
      </c>
      <c r="H410" s="55">
        <f t="shared" si="129"/>
        <v>0</v>
      </c>
      <c r="I410" s="55">
        <f t="shared" si="129"/>
        <v>0</v>
      </c>
      <c r="J410" s="75">
        <f t="shared" si="129"/>
        <v>0</v>
      </c>
      <c r="K410" s="81">
        <f t="shared" si="129"/>
        <v>18488</v>
      </c>
      <c r="L410" s="106">
        <f>K410-'[1]PRRAS'!$E409</f>
        <v>18488</v>
      </c>
    </row>
    <row r="411" spans="1:12" s="7" customFormat="1" ht="12">
      <c r="A411" s="91">
        <v>92212</v>
      </c>
      <c r="B411" s="53" t="s">
        <v>866</v>
      </c>
      <c r="C411" s="54">
        <v>398</v>
      </c>
      <c r="D411" s="56"/>
      <c r="E411" s="56"/>
      <c r="F411" s="56"/>
      <c r="G411" s="56"/>
      <c r="H411" s="56"/>
      <c r="I411" s="56"/>
      <c r="J411" s="76"/>
      <c r="K411" s="109">
        <f>SUM(D411:J411)</f>
        <v>0</v>
      </c>
      <c r="L411" s="106">
        <f>K411-'[1]PRRAS'!$E410</f>
        <v>0</v>
      </c>
    </row>
    <row r="412" spans="1:12" s="7" customFormat="1" ht="12">
      <c r="A412" s="91">
        <v>92222</v>
      </c>
      <c r="B412" s="53" t="s">
        <v>867</v>
      </c>
      <c r="C412" s="54">
        <v>399</v>
      </c>
      <c r="D412" s="56"/>
      <c r="E412" s="56"/>
      <c r="F412" s="56"/>
      <c r="G412" s="56"/>
      <c r="H412" s="56"/>
      <c r="I412" s="56"/>
      <c r="J412" s="76"/>
      <c r="K412" s="109">
        <f>SUM(D412:J412)</f>
        <v>0</v>
      </c>
      <c r="L412" s="106">
        <f>K412-'[1]PRRAS'!$E411</f>
        <v>0</v>
      </c>
    </row>
    <row r="413" spans="1:12" s="7" customFormat="1" ht="12">
      <c r="A413" s="91">
        <v>97</v>
      </c>
      <c r="B413" s="53" t="s">
        <v>868</v>
      </c>
      <c r="C413" s="54">
        <v>400</v>
      </c>
      <c r="D413" s="56"/>
      <c r="E413" s="56"/>
      <c r="F413" s="56"/>
      <c r="G413" s="56"/>
      <c r="H413" s="56"/>
      <c r="I413" s="56"/>
      <c r="J413" s="76"/>
      <c r="K413" s="109">
        <f>SUM(D413:J413)</f>
        <v>0</v>
      </c>
      <c r="L413" s="106">
        <f>K413-'[1]PRRAS'!$E412</f>
        <v>0</v>
      </c>
    </row>
    <row r="414" spans="1:12" s="7" customFormat="1" ht="12">
      <c r="A414" s="91" t="s">
        <v>814</v>
      </c>
      <c r="B414" s="53" t="s">
        <v>213</v>
      </c>
      <c r="C414" s="54">
        <v>401</v>
      </c>
      <c r="D414" s="55">
        <f aca="true" t="shared" si="130" ref="D414:K414">D13+D294</f>
        <v>452586</v>
      </c>
      <c r="E414" s="55">
        <f t="shared" si="130"/>
        <v>19240</v>
      </c>
      <c r="F414" s="55">
        <f t="shared" si="130"/>
        <v>2000</v>
      </c>
      <c r="G414" s="55">
        <f t="shared" si="130"/>
        <v>127111</v>
      </c>
      <c r="H414" s="55">
        <f t="shared" si="130"/>
        <v>20021</v>
      </c>
      <c r="I414" s="55">
        <f t="shared" si="130"/>
        <v>0</v>
      </c>
      <c r="J414" s="75">
        <f t="shared" si="130"/>
        <v>4448323</v>
      </c>
      <c r="K414" s="81">
        <f t="shared" si="130"/>
        <v>5069281</v>
      </c>
      <c r="L414" s="106">
        <f>K414-'[1]PRRAS'!$E413</f>
        <v>5069281</v>
      </c>
    </row>
    <row r="415" spans="1:12" s="7" customFormat="1" ht="12">
      <c r="A415" s="91" t="s">
        <v>814</v>
      </c>
      <c r="B415" s="53" t="s">
        <v>214</v>
      </c>
      <c r="C415" s="54">
        <v>402</v>
      </c>
      <c r="D415" s="55">
        <f aca="true" t="shared" si="131" ref="D415:K415">D284+D347</f>
        <v>459586</v>
      </c>
      <c r="E415" s="55">
        <f t="shared" si="131"/>
        <v>19240</v>
      </c>
      <c r="F415" s="55">
        <f t="shared" si="131"/>
        <v>2000</v>
      </c>
      <c r="G415" s="55">
        <f t="shared" si="131"/>
        <v>146970</v>
      </c>
      <c r="H415" s="55">
        <f t="shared" si="131"/>
        <v>17285</v>
      </c>
      <c r="I415" s="55">
        <f t="shared" si="131"/>
        <v>0</v>
      </c>
      <c r="J415" s="75">
        <f t="shared" si="131"/>
        <v>4448323</v>
      </c>
      <c r="K415" s="81">
        <f t="shared" si="131"/>
        <v>5093404</v>
      </c>
      <c r="L415" s="106">
        <f>K415-'[1]PRRAS'!$E414</f>
        <v>5093404</v>
      </c>
    </row>
    <row r="416" spans="1:12" s="7" customFormat="1" ht="12">
      <c r="A416" s="91" t="s">
        <v>814</v>
      </c>
      <c r="B416" s="53" t="s">
        <v>215</v>
      </c>
      <c r="C416" s="54">
        <v>403</v>
      </c>
      <c r="D416" s="55">
        <f aca="true" t="shared" si="132" ref="D416:K416">IF(D414&gt;=D415,D414-D415,0)</f>
        <v>0</v>
      </c>
      <c r="E416" s="55">
        <f t="shared" si="132"/>
        <v>0</v>
      </c>
      <c r="F416" s="55">
        <f t="shared" si="132"/>
        <v>0</v>
      </c>
      <c r="G416" s="55">
        <f t="shared" si="132"/>
        <v>0</v>
      </c>
      <c r="H416" s="55">
        <f t="shared" si="132"/>
        <v>2736</v>
      </c>
      <c r="I416" s="55">
        <f t="shared" si="132"/>
        <v>0</v>
      </c>
      <c r="J416" s="75">
        <f t="shared" si="132"/>
        <v>0</v>
      </c>
      <c r="K416" s="81">
        <f t="shared" si="132"/>
        <v>0</v>
      </c>
      <c r="L416" s="106">
        <f>K416-'[1]PRRAS'!$E415</f>
        <v>0</v>
      </c>
    </row>
    <row r="417" spans="1:12" s="7" customFormat="1" ht="12">
      <c r="A417" s="91" t="s">
        <v>814</v>
      </c>
      <c r="B417" s="53" t="s">
        <v>216</v>
      </c>
      <c r="C417" s="54">
        <v>404</v>
      </c>
      <c r="D417" s="55">
        <f aca="true" t="shared" si="133" ref="D417:K417">IF(D415&gt;=D414,D415-D414,0)</f>
        <v>7000</v>
      </c>
      <c r="E417" s="55">
        <f t="shared" si="133"/>
        <v>0</v>
      </c>
      <c r="F417" s="55">
        <f t="shared" si="133"/>
        <v>0</v>
      </c>
      <c r="G417" s="55">
        <f t="shared" si="133"/>
        <v>19859</v>
      </c>
      <c r="H417" s="55">
        <f t="shared" si="133"/>
        <v>0</v>
      </c>
      <c r="I417" s="55">
        <f t="shared" si="133"/>
        <v>0</v>
      </c>
      <c r="J417" s="75">
        <f t="shared" si="133"/>
        <v>0</v>
      </c>
      <c r="K417" s="81">
        <f t="shared" si="133"/>
        <v>24123</v>
      </c>
      <c r="L417" s="106">
        <f>K417-'[1]PRRAS'!$E416</f>
        <v>24123</v>
      </c>
    </row>
    <row r="418" spans="1:12" s="7" customFormat="1" ht="12">
      <c r="A418" s="93" t="s">
        <v>869</v>
      </c>
      <c r="B418" s="57" t="s">
        <v>217</v>
      </c>
      <c r="C418" s="54">
        <v>405</v>
      </c>
      <c r="D418" s="55">
        <f aca="true" t="shared" si="134" ref="D418:K418">IF(D287-D288+D411-D412&gt;=0,D287-D288+D411-D412,0)</f>
        <v>13295</v>
      </c>
      <c r="E418" s="55">
        <f t="shared" si="134"/>
        <v>0</v>
      </c>
      <c r="F418" s="55">
        <f t="shared" si="134"/>
        <v>0</v>
      </c>
      <c r="G418" s="55">
        <f t="shared" si="134"/>
        <v>75549</v>
      </c>
      <c r="H418" s="55">
        <f t="shared" si="134"/>
        <v>25683</v>
      </c>
      <c r="I418" s="55">
        <f t="shared" si="134"/>
        <v>0</v>
      </c>
      <c r="J418" s="75">
        <f t="shared" si="134"/>
        <v>0</v>
      </c>
      <c r="K418" s="81">
        <f t="shared" si="134"/>
        <v>114527</v>
      </c>
      <c r="L418" s="106">
        <f>K418-'[1]PRRAS'!$E417</f>
        <v>114527</v>
      </c>
    </row>
    <row r="419" spans="1:12" s="7" customFormat="1" ht="12">
      <c r="A419" s="93" t="s">
        <v>869</v>
      </c>
      <c r="B419" s="53" t="s">
        <v>218</v>
      </c>
      <c r="C419" s="54">
        <v>406</v>
      </c>
      <c r="D419" s="55">
        <f aca="true" t="shared" si="135" ref="D419:K419">IF(D288-D287+D412-D411&gt;=0,D288-D287+D412-D411,0)</f>
        <v>0</v>
      </c>
      <c r="E419" s="55">
        <f t="shared" si="135"/>
        <v>0</v>
      </c>
      <c r="F419" s="55">
        <f t="shared" si="135"/>
        <v>0</v>
      </c>
      <c r="G419" s="55">
        <f t="shared" si="135"/>
        <v>0</v>
      </c>
      <c r="H419" s="55">
        <f t="shared" si="135"/>
        <v>0</v>
      </c>
      <c r="I419" s="55">
        <f t="shared" si="135"/>
        <v>0</v>
      </c>
      <c r="J419" s="75">
        <f t="shared" si="135"/>
        <v>0</v>
      </c>
      <c r="K419" s="81">
        <f t="shared" si="135"/>
        <v>0</v>
      </c>
      <c r="L419" s="106">
        <f>K419-'[1]PRRAS'!$E418</f>
        <v>0</v>
      </c>
    </row>
    <row r="420" spans="1:12" s="7" customFormat="1" ht="12">
      <c r="A420" s="92" t="s">
        <v>870</v>
      </c>
      <c r="B420" s="59" t="s">
        <v>548</v>
      </c>
      <c r="C420" s="60">
        <v>407</v>
      </c>
      <c r="D420" s="62">
        <f>D289+D413</f>
        <v>0</v>
      </c>
      <c r="E420" s="62">
        <f aca="true" t="shared" si="136" ref="E420:K420">E289+E413</f>
        <v>0</v>
      </c>
      <c r="F420" s="62">
        <f t="shared" si="136"/>
        <v>0</v>
      </c>
      <c r="G420" s="62">
        <f t="shared" si="136"/>
        <v>0</v>
      </c>
      <c r="H420" s="62">
        <f t="shared" si="136"/>
        <v>0</v>
      </c>
      <c r="I420" s="62">
        <f t="shared" si="136"/>
        <v>0</v>
      </c>
      <c r="J420" s="78">
        <f t="shared" si="136"/>
        <v>0</v>
      </c>
      <c r="K420" s="124">
        <f t="shared" si="136"/>
        <v>0</v>
      </c>
      <c r="L420" s="106">
        <f>K420-'[1]PRRAS'!$E419</f>
        <v>0</v>
      </c>
    </row>
    <row r="421" spans="1:12" s="10" customFormat="1" ht="15">
      <c r="A421" s="129" t="s">
        <v>544</v>
      </c>
      <c r="B421" s="130"/>
      <c r="C421" s="84"/>
      <c r="D421" s="84"/>
      <c r="E421" s="84"/>
      <c r="F421" s="84"/>
      <c r="G421" s="84"/>
      <c r="H421" s="84"/>
      <c r="I421" s="84"/>
      <c r="J421" s="84"/>
      <c r="K421" s="112"/>
      <c r="L421" s="107"/>
    </row>
    <row r="422" spans="1:12" s="7" customFormat="1" ht="24">
      <c r="A422" s="90">
        <v>8</v>
      </c>
      <c r="B422" s="50" t="s">
        <v>219</v>
      </c>
      <c r="C422" s="51">
        <v>408</v>
      </c>
      <c r="D422" s="52">
        <f aca="true" t="shared" si="137" ref="D422:K422">D423+D462+D475+D488+D520</f>
        <v>0</v>
      </c>
      <c r="E422" s="52">
        <f t="shared" si="137"/>
        <v>0</v>
      </c>
      <c r="F422" s="52">
        <f t="shared" si="137"/>
        <v>0</v>
      </c>
      <c r="G422" s="52">
        <f t="shared" si="137"/>
        <v>0</v>
      </c>
      <c r="H422" s="52">
        <f t="shared" si="137"/>
        <v>0</v>
      </c>
      <c r="I422" s="52">
        <f t="shared" si="137"/>
        <v>0</v>
      </c>
      <c r="J422" s="74">
        <f t="shared" si="137"/>
        <v>0</v>
      </c>
      <c r="K422" s="80">
        <f t="shared" si="137"/>
        <v>0</v>
      </c>
      <c r="L422" s="106">
        <f>K422-'[1]PRRAS'!$E421</f>
        <v>0</v>
      </c>
    </row>
    <row r="423" spans="1:12" s="7" customFormat="1" ht="24">
      <c r="A423" s="91">
        <v>81</v>
      </c>
      <c r="B423" s="58" t="s">
        <v>220</v>
      </c>
      <c r="C423" s="54">
        <v>409</v>
      </c>
      <c r="D423" s="55">
        <f aca="true" t="shared" si="138" ref="D423:K423">D424+D429+D432+D436+D438+D445+D450+D458</f>
        <v>0</v>
      </c>
      <c r="E423" s="55">
        <f t="shared" si="138"/>
        <v>0</v>
      </c>
      <c r="F423" s="55">
        <f t="shared" si="138"/>
        <v>0</v>
      </c>
      <c r="G423" s="55">
        <f t="shared" si="138"/>
        <v>0</v>
      </c>
      <c r="H423" s="55">
        <f t="shared" si="138"/>
        <v>0</v>
      </c>
      <c r="I423" s="55">
        <f t="shared" si="138"/>
        <v>0</v>
      </c>
      <c r="J423" s="75">
        <f t="shared" si="138"/>
        <v>0</v>
      </c>
      <c r="K423" s="81">
        <f t="shared" si="138"/>
        <v>0</v>
      </c>
      <c r="L423" s="106">
        <f>K423-'[1]PRRAS'!$E422</f>
        <v>0</v>
      </c>
    </row>
    <row r="424" spans="1:12" s="7" customFormat="1" ht="36">
      <c r="A424" s="91">
        <v>811</v>
      </c>
      <c r="B424" s="53" t="s">
        <v>221</v>
      </c>
      <c r="C424" s="54">
        <v>410</v>
      </c>
      <c r="D424" s="55">
        <f aca="true" t="shared" si="139" ref="D424:K424">SUM(D425:D428)</f>
        <v>0</v>
      </c>
      <c r="E424" s="55">
        <f t="shared" si="139"/>
        <v>0</v>
      </c>
      <c r="F424" s="55">
        <f t="shared" si="139"/>
        <v>0</v>
      </c>
      <c r="G424" s="55">
        <f t="shared" si="139"/>
        <v>0</v>
      </c>
      <c r="H424" s="55">
        <f t="shared" si="139"/>
        <v>0</v>
      </c>
      <c r="I424" s="55">
        <f t="shared" si="139"/>
        <v>0</v>
      </c>
      <c r="J424" s="75">
        <f t="shared" si="139"/>
        <v>0</v>
      </c>
      <c r="K424" s="81">
        <f t="shared" si="139"/>
        <v>0</v>
      </c>
      <c r="L424" s="106">
        <f>K424-'[1]PRRAS'!$E423</f>
        <v>0</v>
      </c>
    </row>
    <row r="425" spans="1:12" s="7" customFormat="1" ht="12">
      <c r="A425" s="91">
        <v>8113</v>
      </c>
      <c r="B425" s="53" t="s">
        <v>871</v>
      </c>
      <c r="C425" s="54">
        <v>411</v>
      </c>
      <c r="D425" s="56"/>
      <c r="E425" s="56"/>
      <c r="F425" s="56"/>
      <c r="G425" s="56"/>
      <c r="H425" s="56"/>
      <c r="I425" s="56"/>
      <c r="J425" s="76"/>
      <c r="K425" s="109">
        <f aca="true" t="shared" si="140" ref="K425:K461">SUM(D425:J425)</f>
        <v>0</v>
      </c>
      <c r="L425" s="106">
        <f>K425-'[1]PRRAS'!$E424</f>
        <v>0</v>
      </c>
    </row>
    <row r="426" spans="1:12" s="7" customFormat="1" ht="12">
      <c r="A426" s="91">
        <v>8114</v>
      </c>
      <c r="B426" s="53" t="s">
        <v>872</v>
      </c>
      <c r="C426" s="54">
        <v>412</v>
      </c>
      <c r="D426" s="56"/>
      <c r="E426" s="56"/>
      <c r="F426" s="56"/>
      <c r="G426" s="56"/>
      <c r="H426" s="56"/>
      <c r="I426" s="56"/>
      <c r="J426" s="76"/>
      <c r="K426" s="109">
        <f t="shared" si="140"/>
        <v>0</v>
      </c>
      <c r="L426" s="106">
        <f>K426-'[1]PRRAS'!$E425</f>
        <v>0</v>
      </c>
    </row>
    <row r="427" spans="1:12" s="7" customFormat="1" ht="12">
      <c r="A427" s="91">
        <v>8115</v>
      </c>
      <c r="B427" s="53" t="s">
        <v>873</v>
      </c>
      <c r="C427" s="54">
        <v>413</v>
      </c>
      <c r="D427" s="56"/>
      <c r="E427" s="56"/>
      <c r="F427" s="56"/>
      <c r="G427" s="56"/>
      <c r="H427" s="56"/>
      <c r="I427" s="56"/>
      <c r="J427" s="76"/>
      <c r="K427" s="109">
        <f t="shared" si="140"/>
        <v>0</v>
      </c>
      <c r="L427" s="106">
        <f>K427-'[1]PRRAS'!$E426</f>
        <v>0</v>
      </c>
    </row>
    <row r="428" spans="1:12" s="7" customFormat="1" ht="12">
      <c r="A428" s="91">
        <v>8116</v>
      </c>
      <c r="B428" s="53" t="s">
        <v>874</v>
      </c>
      <c r="C428" s="54">
        <v>414</v>
      </c>
      <c r="D428" s="56"/>
      <c r="E428" s="56"/>
      <c r="F428" s="56"/>
      <c r="G428" s="56"/>
      <c r="H428" s="56"/>
      <c r="I428" s="56"/>
      <c r="J428" s="76"/>
      <c r="K428" s="109">
        <f t="shared" si="140"/>
        <v>0</v>
      </c>
      <c r="L428" s="106">
        <f>K428-'[1]PRRAS'!$E427</f>
        <v>0</v>
      </c>
    </row>
    <row r="429" spans="1:12" s="7" customFormat="1" ht="24">
      <c r="A429" s="91">
        <v>812</v>
      </c>
      <c r="B429" s="53" t="s">
        <v>222</v>
      </c>
      <c r="C429" s="54">
        <v>415</v>
      </c>
      <c r="D429" s="55">
        <f aca="true" t="shared" si="141" ref="D429:K429">SUM(D430:D431)</f>
        <v>0</v>
      </c>
      <c r="E429" s="55">
        <f t="shared" si="141"/>
        <v>0</v>
      </c>
      <c r="F429" s="55">
        <f t="shared" si="141"/>
        <v>0</v>
      </c>
      <c r="G429" s="55">
        <f t="shared" si="141"/>
        <v>0</v>
      </c>
      <c r="H429" s="55">
        <f t="shared" si="141"/>
        <v>0</v>
      </c>
      <c r="I429" s="55">
        <f t="shared" si="141"/>
        <v>0</v>
      </c>
      <c r="J429" s="75">
        <f t="shared" si="141"/>
        <v>0</v>
      </c>
      <c r="K429" s="81">
        <f t="shared" si="141"/>
        <v>0</v>
      </c>
      <c r="L429" s="106">
        <f>K429-'[1]PRRAS'!$E428</f>
        <v>0</v>
      </c>
    </row>
    <row r="430" spans="1:12" s="7" customFormat="1" ht="12">
      <c r="A430" s="91">
        <v>8121</v>
      </c>
      <c r="B430" s="57" t="s">
        <v>875</v>
      </c>
      <c r="C430" s="54">
        <v>416</v>
      </c>
      <c r="D430" s="56"/>
      <c r="E430" s="56"/>
      <c r="F430" s="56"/>
      <c r="G430" s="56"/>
      <c r="H430" s="56"/>
      <c r="I430" s="56"/>
      <c r="J430" s="76"/>
      <c r="K430" s="109">
        <f t="shared" si="140"/>
        <v>0</v>
      </c>
      <c r="L430" s="106">
        <f>K430-'[1]PRRAS'!$E429</f>
        <v>0</v>
      </c>
    </row>
    <row r="431" spans="1:12" s="7" customFormat="1" ht="12">
      <c r="A431" s="91">
        <v>8122</v>
      </c>
      <c r="B431" s="57" t="s">
        <v>876</v>
      </c>
      <c r="C431" s="54">
        <v>417</v>
      </c>
      <c r="D431" s="56"/>
      <c r="E431" s="56"/>
      <c r="F431" s="56"/>
      <c r="G431" s="56"/>
      <c r="H431" s="56"/>
      <c r="I431" s="56"/>
      <c r="J431" s="76"/>
      <c r="K431" s="109">
        <f t="shared" si="140"/>
        <v>0</v>
      </c>
      <c r="L431" s="106">
        <f>K431-'[1]PRRAS'!$E430</f>
        <v>0</v>
      </c>
    </row>
    <row r="432" spans="1:12" s="7" customFormat="1" ht="24">
      <c r="A432" s="91">
        <v>813</v>
      </c>
      <c r="B432" s="53" t="s">
        <v>223</v>
      </c>
      <c r="C432" s="54">
        <v>418</v>
      </c>
      <c r="D432" s="55">
        <f aca="true" t="shared" si="142" ref="D432:K432">SUM(D433:D435)</f>
        <v>0</v>
      </c>
      <c r="E432" s="55">
        <f t="shared" si="142"/>
        <v>0</v>
      </c>
      <c r="F432" s="55">
        <f t="shared" si="142"/>
        <v>0</v>
      </c>
      <c r="G432" s="55">
        <f t="shared" si="142"/>
        <v>0</v>
      </c>
      <c r="H432" s="55">
        <f t="shared" si="142"/>
        <v>0</v>
      </c>
      <c r="I432" s="55">
        <f t="shared" si="142"/>
        <v>0</v>
      </c>
      <c r="J432" s="75">
        <f t="shared" si="142"/>
        <v>0</v>
      </c>
      <c r="K432" s="81">
        <f t="shared" si="142"/>
        <v>0</v>
      </c>
      <c r="L432" s="106">
        <f>K432-'[1]PRRAS'!$E431</f>
        <v>0</v>
      </c>
    </row>
    <row r="433" spans="1:12" s="7" customFormat="1" ht="12">
      <c r="A433" s="91">
        <v>8132</v>
      </c>
      <c r="B433" s="53" t="s">
        <v>877</v>
      </c>
      <c r="C433" s="54">
        <v>419</v>
      </c>
      <c r="D433" s="56"/>
      <c r="E433" s="56"/>
      <c r="F433" s="56"/>
      <c r="G433" s="56"/>
      <c r="H433" s="56"/>
      <c r="I433" s="56"/>
      <c r="J433" s="76"/>
      <c r="K433" s="109">
        <f t="shared" si="140"/>
        <v>0</v>
      </c>
      <c r="L433" s="106">
        <f>K433-'[1]PRRAS'!$E432</f>
        <v>0</v>
      </c>
    </row>
    <row r="434" spans="1:12" s="7" customFormat="1" ht="12">
      <c r="A434" s="91">
        <v>8133</v>
      </c>
      <c r="B434" s="53" t="s">
        <v>878</v>
      </c>
      <c r="C434" s="54">
        <v>420</v>
      </c>
      <c r="D434" s="56"/>
      <c r="E434" s="56"/>
      <c r="F434" s="56"/>
      <c r="G434" s="56"/>
      <c r="H434" s="56"/>
      <c r="I434" s="56"/>
      <c r="J434" s="76"/>
      <c r="K434" s="109">
        <f t="shared" si="140"/>
        <v>0</v>
      </c>
      <c r="L434" s="106">
        <f>K434-'[1]PRRAS'!$E433</f>
        <v>0</v>
      </c>
    </row>
    <row r="435" spans="1:12" s="7" customFormat="1" ht="24">
      <c r="A435" s="91">
        <v>8134</v>
      </c>
      <c r="B435" s="53" t="s">
        <v>879</v>
      </c>
      <c r="C435" s="54">
        <v>421</v>
      </c>
      <c r="D435" s="56"/>
      <c r="E435" s="56"/>
      <c r="F435" s="56"/>
      <c r="G435" s="56"/>
      <c r="H435" s="56"/>
      <c r="I435" s="56"/>
      <c r="J435" s="76"/>
      <c r="K435" s="109">
        <f t="shared" si="140"/>
        <v>0</v>
      </c>
      <c r="L435" s="106">
        <f>K435-'[1]PRRAS'!$E434</f>
        <v>0</v>
      </c>
    </row>
    <row r="436" spans="1:12" s="7" customFormat="1" ht="12">
      <c r="A436" s="91">
        <v>814</v>
      </c>
      <c r="B436" s="57" t="s">
        <v>224</v>
      </c>
      <c r="C436" s="54">
        <v>422</v>
      </c>
      <c r="D436" s="55">
        <f aca="true" t="shared" si="143" ref="D436:K436">D437</f>
        <v>0</v>
      </c>
      <c r="E436" s="55">
        <f t="shared" si="143"/>
        <v>0</v>
      </c>
      <c r="F436" s="55">
        <f t="shared" si="143"/>
        <v>0</v>
      </c>
      <c r="G436" s="55">
        <f t="shared" si="143"/>
        <v>0</v>
      </c>
      <c r="H436" s="55">
        <f t="shared" si="143"/>
        <v>0</v>
      </c>
      <c r="I436" s="55">
        <f t="shared" si="143"/>
        <v>0</v>
      </c>
      <c r="J436" s="75">
        <f t="shared" si="143"/>
        <v>0</v>
      </c>
      <c r="K436" s="81">
        <f t="shared" si="143"/>
        <v>0</v>
      </c>
      <c r="L436" s="106">
        <f>K436-'[1]PRRAS'!$E435</f>
        <v>0</v>
      </c>
    </row>
    <row r="437" spans="1:12" s="7" customFormat="1" ht="12">
      <c r="A437" s="91">
        <v>8141</v>
      </c>
      <c r="B437" s="53" t="s">
        <v>880</v>
      </c>
      <c r="C437" s="54">
        <v>423</v>
      </c>
      <c r="D437" s="56"/>
      <c r="E437" s="56"/>
      <c r="F437" s="56"/>
      <c r="G437" s="56"/>
      <c r="H437" s="56"/>
      <c r="I437" s="56"/>
      <c r="J437" s="76"/>
      <c r="K437" s="109">
        <f t="shared" si="140"/>
        <v>0</v>
      </c>
      <c r="L437" s="106">
        <f>K437-'[1]PRRAS'!$E436</f>
        <v>0</v>
      </c>
    </row>
    <row r="438" spans="1:12" s="7" customFormat="1" ht="24">
      <c r="A438" s="91">
        <v>815</v>
      </c>
      <c r="B438" s="53" t="s">
        <v>225</v>
      </c>
      <c r="C438" s="54">
        <v>424</v>
      </c>
      <c r="D438" s="55">
        <f aca="true" t="shared" si="144" ref="D438:K438">SUM(D439:D444)</f>
        <v>0</v>
      </c>
      <c r="E438" s="55">
        <f t="shared" si="144"/>
        <v>0</v>
      </c>
      <c r="F438" s="55">
        <f t="shared" si="144"/>
        <v>0</v>
      </c>
      <c r="G438" s="55">
        <f t="shared" si="144"/>
        <v>0</v>
      </c>
      <c r="H438" s="55">
        <f t="shared" si="144"/>
        <v>0</v>
      </c>
      <c r="I438" s="55">
        <f t="shared" si="144"/>
        <v>0</v>
      </c>
      <c r="J438" s="75">
        <f t="shared" si="144"/>
        <v>0</v>
      </c>
      <c r="K438" s="81">
        <f t="shared" si="144"/>
        <v>0</v>
      </c>
      <c r="L438" s="106">
        <f>K438-'[1]PRRAS'!$E437</f>
        <v>0</v>
      </c>
    </row>
    <row r="439" spans="1:12" s="7" customFormat="1" ht="24">
      <c r="A439" s="91">
        <v>8153</v>
      </c>
      <c r="B439" s="53" t="s">
        <v>881</v>
      </c>
      <c r="C439" s="54">
        <v>425</v>
      </c>
      <c r="D439" s="56"/>
      <c r="E439" s="56"/>
      <c r="F439" s="56"/>
      <c r="G439" s="56"/>
      <c r="H439" s="56"/>
      <c r="I439" s="56"/>
      <c r="J439" s="76"/>
      <c r="K439" s="109">
        <f t="shared" si="140"/>
        <v>0</v>
      </c>
      <c r="L439" s="106">
        <f>K439-'[1]PRRAS'!$E438</f>
        <v>0</v>
      </c>
    </row>
    <row r="440" spans="1:12" s="7" customFormat="1" ht="24">
      <c r="A440" s="91">
        <v>8154</v>
      </c>
      <c r="B440" s="53" t="s">
        <v>882</v>
      </c>
      <c r="C440" s="54">
        <v>426</v>
      </c>
      <c r="D440" s="56"/>
      <c r="E440" s="56"/>
      <c r="F440" s="56"/>
      <c r="G440" s="56"/>
      <c r="H440" s="56"/>
      <c r="I440" s="56"/>
      <c r="J440" s="76"/>
      <c r="K440" s="109">
        <f t="shared" si="140"/>
        <v>0</v>
      </c>
      <c r="L440" s="106">
        <f>K440-'[1]PRRAS'!$E439</f>
        <v>0</v>
      </c>
    </row>
    <row r="441" spans="1:12" s="7" customFormat="1" ht="24">
      <c r="A441" s="91">
        <v>8155</v>
      </c>
      <c r="B441" s="53" t="s">
        <v>883</v>
      </c>
      <c r="C441" s="54">
        <v>427</v>
      </c>
      <c r="D441" s="56"/>
      <c r="E441" s="56"/>
      <c r="F441" s="56"/>
      <c r="G441" s="56"/>
      <c r="H441" s="56"/>
      <c r="I441" s="56"/>
      <c r="J441" s="76"/>
      <c r="K441" s="109">
        <f t="shared" si="140"/>
        <v>0</v>
      </c>
      <c r="L441" s="106">
        <f>K441-'[1]PRRAS'!$E440</f>
        <v>0</v>
      </c>
    </row>
    <row r="442" spans="1:12" s="7" customFormat="1" ht="12">
      <c r="A442" s="91">
        <v>8156</v>
      </c>
      <c r="B442" s="53" t="s">
        <v>884</v>
      </c>
      <c r="C442" s="54">
        <v>428</v>
      </c>
      <c r="D442" s="56"/>
      <c r="E442" s="56"/>
      <c r="F442" s="56"/>
      <c r="G442" s="56"/>
      <c r="H442" s="56"/>
      <c r="I442" s="56"/>
      <c r="J442" s="76"/>
      <c r="K442" s="109">
        <f t="shared" si="140"/>
        <v>0</v>
      </c>
      <c r="L442" s="106">
        <f>K442-'[1]PRRAS'!$E441</f>
        <v>0</v>
      </c>
    </row>
    <row r="443" spans="1:12" s="7" customFormat="1" ht="12">
      <c r="A443" s="91">
        <v>8157</v>
      </c>
      <c r="B443" s="53" t="s">
        <v>885</v>
      </c>
      <c r="C443" s="54">
        <v>429</v>
      </c>
      <c r="D443" s="56"/>
      <c r="E443" s="56"/>
      <c r="F443" s="56"/>
      <c r="G443" s="56"/>
      <c r="H443" s="56"/>
      <c r="I443" s="56"/>
      <c r="J443" s="76"/>
      <c r="K443" s="109">
        <f t="shared" si="140"/>
        <v>0</v>
      </c>
      <c r="L443" s="106">
        <f>K443-'[1]PRRAS'!$E442</f>
        <v>0</v>
      </c>
    </row>
    <row r="444" spans="1:12" s="7" customFormat="1" ht="12">
      <c r="A444" s="91">
        <v>8158</v>
      </c>
      <c r="B444" s="53" t="s">
        <v>886</v>
      </c>
      <c r="C444" s="54">
        <v>430</v>
      </c>
      <c r="D444" s="56"/>
      <c r="E444" s="56"/>
      <c r="F444" s="56"/>
      <c r="G444" s="56"/>
      <c r="H444" s="56"/>
      <c r="I444" s="56"/>
      <c r="J444" s="76"/>
      <c r="K444" s="109">
        <f t="shared" si="140"/>
        <v>0</v>
      </c>
      <c r="L444" s="106">
        <f>K444-'[1]PRRAS'!$E443</f>
        <v>0</v>
      </c>
    </row>
    <row r="445" spans="1:12" s="7" customFormat="1" ht="24">
      <c r="A445" s="91">
        <v>816</v>
      </c>
      <c r="B445" s="53" t="s">
        <v>226</v>
      </c>
      <c r="C445" s="54">
        <v>431</v>
      </c>
      <c r="D445" s="55">
        <f aca="true" t="shared" si="145" ref="D445:K445">SUM(D446:D449)</f>
        <v>0</v>
      </c>
      <c r="E445" s="55">
        <f t="shared" si="145"/>
        <v>0</v>
      </c>
      <c r="F445" s="55">
        <f t="shared" si="145"/>
        <v>0</v>
      </c>
      <c r="G445" s="55">
        <f t="shared" si="145"/>
        <v>0</v>
      </c>
      <c r="H445" s="55">
        <f t="shared" si="145"/>
        <v>0</v>
      </c>
      <c r="I445" s="55">
        <f t="shared" si="145"/>
        <v>0</v>
      </c>
      <c r="J445" s="75">
        <f t="shared" si="145"/>
        <v>0</v>
      </c>
      <c r="K445" s="81">
        <f t="shared" si="145"/>
        <v>0</v>
      </c>
      <c r="L445" s="106">
        <f>K445-'[1]PRRAS'!$E444</f>
        <v>0</v>
      </c>
    </row>
    <row r="446" spans="1:12" s="7" customFormat="1" ht="24">
      <c r="A446" s="91">
        <v>8163</v>
      </c>
      <c r="B446" s="53" t="s">
        <v>887</v>
      </c>
      <c r="C446" s="54">
        <v>432</v>
      </c>
      <c r="D446" s="56"/>
      <c r="E446" s="56"/>
      <c r="F446" s="56"/>
      <c r="G446" s="56"/>
      <c r="H446" s="56"/>
      <c r="I446" s="56"/>
      <c r="J446" s="76"/>
      <c r="K446" s="109">
        <f t="shared" si="140"/>
        <v>0</v>
      </c>
      <c r="L446" s="106">
        <f>K446-'[1]PRRAS'!$E445</f>
        <v>0</v>
      </c>
    </row>
    <row r="447" spans="1:12" s="7" customFormat="1" ht="12">
      <c r="A447" s="91">
        <v>8164</v>
      </c>
      <c r="B447" s="53" t="s">
        <v>888</v>
      </c>
      <c r="C447" s="54">
        <v>433</v>
      </c>
      <c r="D447" s="56"/>
      <c r="E447" s="56"/>
      <c r="F447" s="56"/>
      <c r="G447" s="56"/>
      <c r="H447" s="56"/>
      <c r="I447" s="56"/>
      <c r="J447" s="76"/>
      <c r="K447" s="109">
        <f t="shared" si="140"/>
        <v>0</v>
      </c>
      <c r="L447" s="106">
        <f>K447-'[1]PRRAS'!$E446</f>
        <v>0</v>
      </c>
    </row>
    <row r="448" spans="1:12" s="7" customFormat="1" ht="12">
      <c r="A448" s="91">
        <v>8165</v>
      </c>
      <c r="B448" s="53" t="s">
        <v>889</v>
      </c>
      <c r="C448" s="54">
        <v>434</v>
      </c>
      <c r="D448" s="56"/>
      <c r="E448" s="56"/>
      <c r="F448" s="56"/>
      <c r="G448" s="56"/>
      <c r="H448" s="56"/>
      <c r="I448" s="56"/>
      <c r="J448" s="76"/>
      <c r="K448" s="109">
        <f t="shared" si="140"/>
        <v>0</v>
      </c>
      <c r="L448" s="106">
        <f>K448-'[1]PRRAS'!$E447</f>
        <v>0</v>
      </c>
    </row>
    <row r="449" spans="1:12" s="7" customFormat="1" ht="12">
      <c r="A449" s="91">
        <v>8166</v>
      </c>
      <c r="B449" s="53" t="s">
        <v>890</v>
      </c>
      <c r="C449" s="54">
        <v>435</v>
      </c>
      <c r="D449" s="56"/>
      <c r="E449" s="56"/>
      <c r="F449" s="56"/>
      <c r="G449" s="56"/>
      <c r="H449" s="56"/>
      <c r="I449" s="56"/>
      <c r="J449" s="76"/>
      <c r="K449" s="109">
        <f t="shared" si="140"/>
        <v>0</v>
      </c>
      <c r="L449" s="106">
        <f>K449-'[1]PRRAS'!$E448</f>
        <v>0</v>
      </c>
    </row>
    <row r="450" spans="1:12" s="7" customFormat="1" ht="12">
      <c r="A450" s="91">
        <v>817</v>
      </c>
      <c r="B450" s="53" t="s">
        <v>227</v>
      </c>
      <c r="C450" s="54">
        <v>436</v>
      </c>
      <c r="D450" s="55">
        <f aca="true" t="shared" si="146" ref="D450:K450">SUM(D451:D457)</f>
        <v>0</v>
      </c>
      <c r="E450" s="55">
        <f t="shared" si="146"/>
        <v>0</v>
      </c>
      <c r="F450" s="55">
        <f t="shared" si="146"/>
        <v>0</v>
      </c>
      <c r="G450" s="55">
        <f t="shared" si="146"/>
        <v>0</v>
      </c>
      <c r="H450" s="55">
        <f t="shared" si="146"/>
        <v>0</v>
      </c>
      <c r="I450" s="55">
        <f t="shared" si="146"/>
        <v>0</v>
      </c>
      <c r="J450" s="75">
        <f t="shared" si="146"/>
        <v>0</v>
      </c>
      <c r="K450" s="81">
        <f t="shared" si="146"/>
        <v>0</v>
      </c>
      <c r="L450" s="106">
        <f>K450-'[1]PRRAS'!$E449</f>
        <v>0</v>
      </c>
    </row>
    <row r="451" spans="1:12" s="7" customFormat="1" ht="12">
      <c r="A451" s="91">
        <v>8171</v>
      </c>
      <c r="B451" s="53" t="s">
        <v>891</v>
      </c>
      <c r="C451" s="54">
        <v>437</v>
      </c>
      <c r="D451" s="56"/>
      <c r="E451" s="56"/>
      <c r="F451" s="56"/>
      <c r="G451" s="56"/>
      <c r="H451" s="56"/>
      <c r="I451" s="56"/>
      <c r="J451" s="76"/>
      <c r="K451" s="109">
        <f t="shared" si="140"/>
        <v>0</v>
      </c>
      <c r="L451" s="106">
        <f>K451-'[1]PRRAS'!$E450</f>
        <v>0</v>
      </c>
    </row>
    <row r="452" spans="1:12" s="7" customFormat="1" ht="12">
      <c r="A452" s="91">
        <v>8172</v>
      </c>
      <c r="B452" s="53" t="s">
        <v>892</v>
      </c>
      <c r="C452" s="54">
        <v>438</v>
      </c>
      <c r="D452" s="56"/>
      <c r="E452" s="56"/>
      <c r="F452" s="56"/>
      <c r="G452" s="56"/>
      <c r="H452" s="56"/>
      <c r="I452" s="56"/>
      <c r="J452" s="76"/>
      <c r="K452" s="109">
        <f t="shared" si="140"/>
        <v>0</v>
      </c>
      <c r="L452" s="106">
        <f>K452-'[1]PRRAS'!$E451</f>
        <v>0</v>
      </c>
    </row>
    <row r="453" spans="1:12" s="7" customFormat="1" ht="12">
      <c r="A453" s="91">
        <v>8173</v>
      </c>
      <c r="B453" s="53" t="s">
        <v>893</v>
      </c>
      <c r="C453" s="54">
        <v>439</v>
      </c>
      <c r="D453" s="56"/>
      <c r="E453" s="56"/>
      <c r="F453" s="56"/>
      <c r="G453" s="56"/>
      <c r="H453" s="56"/>
      <c r="I453" s="56"/>
      <c r="J453" s="76"/>
      <c r="K453" s="109">
        <f t="shared" si="140"/>
        <v>0</v>
      </c>
      <c r="L453" s="106">
        <f>K453-'[1]PRRAS'!$E452</f>
        <v>0</v>
      </c>
    </row>
    <row r="454" spans="1:12" s="7" customFormat="1" ht="12">
      <c r="A454" s="91">
        <v>8174</v>
      </c>
      <c r="B454" s="53" t="s">
        <v>894</v>
      </c>
      <c r="C454" s="54">
        <v>440</v>
      </c>
      <c r="D454" s="56"/>
      <c r="E454" s="56"/>
      <c r="F454" s="56"/>
      <c r="G454" s="56"/>
      <c r="H454" s="56"/>
      <c r="I454" s="56"/>
      <c r="J454" s="76"/>
      <c r="K454" s="109">
        <f t="shared" si="140"/>
        <v>0</v>
      </c>
      <c r="L454" s="106">
        <f>K454-'[1]PRRAS'!$E453</f>
        <v>0</v>
      </c>
    </row>
    <row r="455" spans="1:12" s="7" customFormat="1" ht="12">
      <c r="A455" s="91">
        <v>8175</v>
      </c>
      <c r="B455" s="53" t="s">
        <v>895</v>
      </c>
      <c r="C455" s="54">
        <v>441</v>
      </c>
      <c r="D455" s="56"/>
      <c r="E455" s="56"/>
      <c r="F455" s="56"/>
      <c r="G455" s="56"/>
      <c r="H455" s="56"/>
      <c r="I455" s="56"/>
      <c r="J455" s="76"/>
      <c r="K455" s="109">
        <f t="shared" si="140"/>
        <v>0</v>
      </c>
      <c r="L455" s="106">
        <f>K455-'[1]PRRAS'!$E454</f>
        <v>0</v>
      </c>
    </row>
    <row r="456" spans="1:12" s="7" customFormat="1" ht="24">
      <c r="A456" s="91">
        <v>8176</v>
      </c>
      <c r="B456" s="53" t="s">
        <v>896</v>
      </c>
      <c r="C456" s="54">
        <v>442</v>
      </c>
      <c r="D456" s="56"/>
      <c r="E456" s="56"/>
      <c r="F456" s="56"/>
      <c r="G456" s="56"/>
      <c r="H456" s="56"/>
      <c r="I456" s="56"/>
      <c r="J456" s="76"/>
      <c r="K456" s="109">
        <f t="shared" si="140"/>
        <v>0</v>
      </c>
      <c r="L456" s="106">
        <f>K456-'[1]PRRAS'!$E455</f>
        <v>0</v>
      </c>
    </row>
    <row r="457" spans="1:12" s="7" customFormat="1" ht="24">
      <c r="A457" s="91">
        <v>8177</v>
      </c>
      <c r="B457" s="58" t="s">
        <v>897</v>
      </c>
      <c r="C457" s="54">
        <v>443</v>
      </c>
      <c r="D457" s="56"/>
      <c r="E457" s="56"/>
      <c r="F457" s="56"/>
      <c r="G457" s="56"/>
      <c r="H457" s="56"/>
      <c r="I457" s="56"/>
      <c r="J457" s="76"/>
      <c r="K457" s="109">
        <f t="shared" si="140"/>
        <v>0</v>
      </c>
      <c r="L457" s="106">
        <f>K457-'[1]PRRAS'!$E456</f>
        <v>0</v>
      </c>
    </row>
    <row r="458" spans="1:12" s="7" customFormat="1" ht="12">
      <c r="A458" s="91" t="s">
        <v>228</v>
      </c>
      <c r="B458" s="57" t="s">
        <v>229</v>
      </c>
      <c r="C458" s="54">
        <v>444</v>
      </c>
      <c r="D458" s="55">
        <f aca="true" t="shared" si="147" ref="D458:K458">SUM(D459:D461)</f>
        <v>0</v>
      </c>
      <c r="E458" s="55">
        <f t="shared" si="147"/>
        <v>0</v>
      </c>
      <c r="F458" s="55">
        <f t="shared" si="147"/>
        <v>0</v>
      </c>
      <c r="G458" s="55">
        <f t="shared" si="147"/>
        <v>0</v>
      </c>
      <c r="H458" s="55">
        <f t="shared" si="147"/>
        <v>0</v>
      </c>
      <c r="I458" s="55">
        <f t="shared" si="147"/>
        <v>0</v>
      </c>
      <c r="J458" s="75">
        <f t="shared" si="147"/>
        <v>0</v>
      </c>
      <c r="K458" s="81">
        <f t="shared" si="147"/>
        <v>0</v>
      </c>
      <c r="L458" s="106">
        <f>K458-'[1]PRRAS'!$E457</f>
        <v>0</v>
      </c>
    </row>
    <row r="459" spans="1:12" s="7" customFormat="1" ht="12">
      <c r="A459" s="91" t="s">
        <v>230</v>
      </c>
      <c r="B459" s="57" t="s">
        <v>231</v>
      </c>
      <c r="C459" s="54">
        <v>445</v>
      </c>
      <c r="D459" s="56"/>
      <c r="E459" s="56"/>
      <c r="F459" s="56"/>
      <c r="G459" s="56"/>
      <c r="H459" s="56"/>
      <c r="I459" s="56"/>
      <c r="J459" s="76"/>
      <c r="K459" s="109">
        <f t="shared" si="140"/>
        <v>0</v>
      </c>
      <c r="L459" s="106">
        <f>K459-'[1]PRRAS'!$E458</f>
        <v>0</v>
      </c>
    </row>
    <row r="460" spans="1:12" s="7" customFormat="1" ht="12">
      <c r="A460" s="91" t="s">
        <v>232</v>
      </c>
      <c r="B460" s="57" t="s">
        <v>233</v>
      </c>
      <c r="C460" s="54">
        <v>446</v>
      </c>
      <c r="D460" s="56"/>
      <c r="E460" s="56"/>
      <c r="F460" s="56"/>
      <c r="G460" s="56"/>
      <c r="H460" s="56"/>
      <c r="I460" s="56"/>
      <c r="J460" s="76"/>
      <c r="K460" s="109">
        <f t="shared" si="140"/>
        <v>0</v>
      </c>
      <c r="L460" s="106">
        <f>K460-'[1]PRRAS'!$E459</f>
        <v>0</v>
      </c>
    </row>
    <row r="461" spans="1:12" s="7" customFormat="1" ht="12">
      <c r="A461" s="91" t="s">
        <v>234</v>
      </c>
      <c r="B461" s="57" t="s">
        <v>235</v>
      </c>
      <c r="C461" s="54">
        <v>447</v>
      </c>
      <c r="D461" s="56"/>
      <c r="E461" s="56"/>
      <c r="F461" s="56"/>
      <c r="G461" s="56"/>
      <c r="H461" s="56"/>
      <c r="I461" s="56"/>
      <c r="J461" s="76"/>
      <c r="K461" s="109">
        <f t="shared" si="140"/>
        <v>0</v>
      </c>
      <c r="L461" s="106">
        <f>K461-'[1]PRRAS'!$E460</f>
        <v>0</v>
      </c>
    </row>
    <row r="462" spans="1:12" s="7" customFormat="1" ht="12">
      <c r="A462" s="91">
        <v>82</v>
      </c>
      <c r="B462" s="53" t="s">
        <v>236</v>
      </c>
      <c r="C462" s="54">
        <v>448</v>
      </c>
      <c r="D462" s="55">
        <f aca="true" t="shared" si="148" ref="D462:K462">D463+D466+D469+D472</f>
        <v>0</v>
      </c>
      <c r="E462" s="55">
        <f t="shared" si="148"/>
        <v>0</v>
      </c>
      <c r="F462" s="55">
        <f t="shared" si="148"/>
        <v>0</v>
      </c>
      <c r="G462" s="55">
        <f t="shared" si="148"/>
        <v>0</v>
      </c>
      <c r="H462" s="55">
        <f t="shared" si="148"/>
        <v>0</v>
      </c>
      <c r="I462" s="55">
        <f t="shared" si="148"/>
        <v>0</v>
      </c>
      <c r="J462" s="75">
        <f t="shared" si="148"/>
        <v>0</v>
      </c>
      <c r="K462" s="81">
        <f t="shared" si="148"/>
        <v>0</v>
      </c>
      <c r="L462" s="106">
        <f>K462-'[1]PRRAS'!$E461</f>
        <v>0</v>
      </c>
    </row>
    <row r="463" spans="1:12" s="7" customFormat="1" ht="12">
      <c r="A463" s="91">
        <v>821</v>
      </c>
      <c r="B463" s="53" t="s">
        <v>237</v>
      </c>
      <c r="C463" s="54">
        <v>449</v>
      </c>
      <c r="D463" s="55">
        <f aca="true" t="shared" si="149" ref="D463:K463">SUM(D464:D465)</f>
        <v>0</v>
      </c>
      <c r="E463" s="55">
        <f t="shared" si="149"/>
        <v>0</v>
      </c>
      <c r="F463" s="55">
        <f t="shared" si="149"/>
        <v>0</v>
      </c>
      <c r="G463" s="55">
        <f t="shared" si="149"/>
        <v>0</v>
      </c>
      <c r="H463" s="55">
        <f t="shared" si="149"/>
        <v>0</v>
      </c>
      <c r="I463" s="55">
        <f t="shared" si="149"/>
        <v>0</v>
      </c>
      <c r="J463" s="75">
        <f t="shared" si="149"/>
        <v>0</v>
      </c>
      <c r="K463" s="81">
        <f t="shared" si="149"/>
        <v>0</v>
      </c>
      <c r="L463" s="106">
        <f>K463-'[1]PRRAS'!$E462</f>
        <v>0</v>
      </c>
    </row>
    <row r="464" spans="1:12" s="7" customFormat="1" ht="12">
      <c r="A464" s="91">
        <v>8211</v>
      </c>
      <c r="B464" s="53" t="s">
        <v>898</v>
      </c>
      <c r="C464" s="54">
        <v>450</v>
      </c>
      <c r="D464" s="56"/>
      <c r="E464" s="56"/>
      <c r="F464" s="56"/>
      <c r="G464" s="56"/>
      <c r="H464" s="56"/>
      <c r="I464" s="56"/>
      <c r="J464" s="76"/>
      <c r="K464" s="109">
        <f>SUM(D464:J464)</f>
        <v>0</v>
      </c>
      <c r="L464" s="106">
        <f>K464-'[1]PRRAS'!$E463</f>
        <v>0</v>
      </c>
    </row>
    <row r="465" spans="1:12" s="7" customFormat="1" ht="12">
      <c r="A465" s="91">
        <v>8212</v>
      </c>
      <c r="B465" s="53" t="s">
        <v>899</v>
      </c>
      <c r="C465" s="54">
        <v>451</v>
      </c>
      <c r="D465" s="56"/>
      <c r="E465" s="56"/>
      <c r="F465" s="56"/>
      <c r="G465" s="56"/>
      <c r="H465" s="56"/>
      <c r="I465" s="56"/>
      <c r="J465" s="76"/>
      <c r="K465" s="109">
        <f>SUM(D465:J465)</f>
        <v>0</v>
      </c>
      <c r="L465" s="106">
        <f>K465-'[1]PRRAS'!$E464</f>
        <v>0</v>
      </c>
    </row>
    <row r="466" spans="1:12" s="7" customFormat="1" ht="12">
      <c r="A466" s="91">
        <v>822</v>
      </c>
      <c r="B466" s="53" t="s">
        <v>238</v>
      </c>
      <c r="C466" s="54">
        <v>452</v>
      </c>
      <c r="D466" s="55">
        <f aca="true" t="shared" si="150" ref="D466:K466">SUM(D467:D468)</f>
        <v>0</v>
      </c>
      <c r="E466" s="55">
        <f t="shared" si="150"/>
        <v>0</v>
      </c>
      <c r="F466" s="55">
        <f t="shared" si="150"/>
        <v>0</v>
      </c>
      <c r="G466" s="55">
        <f t="shared" si="150"/>
        <v>0</v>
      </c>
      <c r="H466" s="55">
        <f t="shared" si="150"/>
        <v>0</v>
      </c>
      <c r="I466" s="55">
        <f t="shared" si="150"/>
        <v>0</v>
      </c>
      <c r="J466" s="75">
        <f t="shared" si="150"/>
        <v>0</v>
      </c>
      <c r="K466" s="81">
        <f t="shared" si="150"/>
        <v>0</v>
      </c>
      <c r="L466" s="106">
        <f>K466-'[1]PRRAS'!$E465</f>
        <v>0</v>
      </c>
    </row>
    <row r="467" spans="1:12" s="7" customFormat="1" ht="12">
      <c r="A467" s="91">
        <v>8221</v>
      </c>
      <c r="B467" s="53" t="s">
        <v>900</v>
      </c>
      <c r="C467" s="54">
        <v>453</v>
      </c>
      <c r="D467" s="56"/>
      <c r="E467" s="56"/>
      <c r="F467" s="56"/>
      <c r="G467" s="56"/>
      <c r="H467" s="56"/>
      <c r="I467" s="56"/>
      <c r="J467" s="76"/>
      <c r="K467" s="109">
        <f>SUM(D467:J467)</f>
        <v>0</v>
      </c>
      <c r="L467" s="106">
        <f>K467-'[1]PRRAS'!$E466</f>
        <v>0</v>
      </c>
    </row>
    <row r="468" spans="1:12" s="7" customFormat="1" ht="12">
      <c r="A468" s="91">
        <v>8222</v>
      </c>
      <c r="B468" s="53" t="s">
        <v>901</v>
      </c>
      <c r="C468" s="54">
        <v>454</v>
      </c>
      <c r="D468" s="56"/>
      <c r="E468" s="56"/>
      <c r="F468" s="56"/>
      <c r="G468" s="56"/>
      <c r="H468" s="56"/>
      <c r="I468" s="56"/>
      <c r="J468" s="76"/>
      <c r="K468" s="109">
        <f>SUM(D468:J468)</f>
        <v>0</v>
      </c>
      <c r="L468" s="106">
        <f>K468-'[1]PRRAS'!$E467</f>
        <v>0</v>
      </c>
    </row>
    <row r="469" spans="1:12" s="7" customFormat="1" ht="12">
      <c r="A469" s="91">
        <v>823</v>
      </c>
      <c r="B469" s="53" t="s">
        <v>239</v>
      </c>
      <c r="C469" s="54">
        <v>455</v>
      </c>
      <c r="D469" s="55">
        <f aca="true" t="shared" si="151" ref="D469:K469">SUM(D470:D471)</f>
        <v>0</v>
      </c>
      <c r="E469" s="55">
        <f t="shared" si="151"/>
        <v>0</v>
      </c>
      <c r="F469" s="55">
        <f t="shared" si="151"/>
        <v>0</v>
      </c>
      <c r="G469" s="55">
        <f t="shared" si="151"/>
        <v>0</v>
      </c>
      <c r="H469" s="55">
        <f t="shared" si="151"/>
        <v>0</v>
      </c>
      <c r="I469" s="55">
        <f t="shared" si="151"/>
        <v>0</v>
      </c>
      <c r="J469" s="75">
        <f t="shared" si="151"/>
        <v>0</v>
      </c>
      <c r="K469" s="81">
        <f t="shared" si="151"/>
        <v>0</v>
      </c>
      <c r="L469" s="106">
        <f>K469-'[1]PRRAS'!$E468</f>
        <v>0</v>
      </c>
    </row>
    <row r="470" spans="1:12" s="7" customFormat="1" ht="12">
      <c r="A470" s="91">
        <v>8231</v>
      </c>
      <c r="B470" s="53" t="s">
        <v>902</v>
      </c>
      <c r="C470" s="54">
        <v>456</v>
      </c>
      <c r="D470" s="56"/>
      <c r="E470" s="56"/>
      <c r="F470" s="56"/>
      <c r="G470" s="56"/>
      <c r="H470" s="56"/>
      <c r="I470" s="56"/>
      <c r="J470" s="76"/>
      <c r="K470" s="109">
        <f>SUM(D470:J470)</f>
        <v>0</v>
      </c>
      <c r="L470" s="106">
        <f>K470-'[1]PRRAS'!$E469</f>
        <v>0</v>
      </c>
    </row>
    <row r="471" spans="1:12" s="7" customFormat="1" ht="12">
      <c r="A471" s="91">
        <v>8232</v>
      </c>
      <c r="B471" s="53" t="s">
        <v>903</v>
      </c>
      <c r="C471" s="54">
        <v>457</v>
      </c>
      <c r="D471" s="56"/>
      <c r="E471" s="56"/>
      <c r="F471" s="56"/>
      <c r="G471" s="56"/>
      <c r="H471" s="56"/>
      <c r="I471" s="56"/>
      <c r="J471" s="76"/>
      <c r="K471" s="109">
        <f>SUM(D471:J471)</f>
        <v>0</v>
      </c>
      <c r="L471" s="106">
        <f>K471-'[1]PRRAS'!$E470</f>
        <v>0</v>
      </c>
    </row>
    <row r="472" spans="1:12" s="7" customFormat="1" ht="12">
      <c r="A472" s="91">
        <v>824</v>
      </c>
      <c r="B472" s="53" t="s">
        <v>240</v>
      </c>
      <c r="C472" s="54">
        <v>458</v>
      </c>
      <c r="D472" s="55">
        <f aca="true" t="shared" si="152" ref="D472:K472">SUM(D473:D474)</f>
        <v>0</v>
      </c>
      <c r="E472" s="55">
        <f t="shared" si="152"/>
        <v>0</v>
      </c>
      <c r="F472" s="55">
        <f t="shared" si="152"/>
        <v>0</v>
      </c>
      <c r="G472" s="55">
        <f t="shared" si="152"/>
        <v>0</v>
      </c>
      <c r="H472" s="55">
        <f t="shared" si="152"/>
        <v>0</v>
      </c>
      <c r="I472" s="55">
        <f t="shared" si="152"/>
        <v>0</v>
      </c>
      <c r="J472" s="75">
        <f t="shared" si="152"/>
        <v>0</v>
      </c>
      <c r="K472" s="81">
        <f t="shared" si="152"/>
        <v>0</v>
      </c>
      <c r="L472" s="106">
        <f>K472-'[1]PRRAS'!$E471</f>
        <v>0</v>
      </c>
    </row>
    <row r="473" spans="1:12" s="7" customFormat="1" ht="12">
      <c r="A473" s="91">
        <v>8241</v>
      </c>
      <c r="B473" s="53" t="s">
        <v>904</v>
      </c>
      <c r="C473" s="54">
        <v>459</v>
      </c>
      <c r="D473" s="56"/>
      <c r="E473" s="56"/>
      <c r="F473" s="56"/>
      <c r="G473" s="56"/>
      <c r="H473" s="56"/>
      <c r="I473" s="56"/>
      <c r="J473" s="76"/>
      <c r="K473" s="109">
        <f>SUM(D473:J473)</f>
        <v>0</v>
      </c>
      <c r="L473" s="106">
        <f>K473-'[1]PRRAS'!$E472</f>
        <v>0</v>
      </c>
    </row>
    <row r="474" spans="1:12" s="7" customFormat="1" ht="12">
      <c r="A474" s="91">
        <v>8242</v>
      </c>
      <c r="B474" s="53" t="s">
        <v>905</v>
      </c>
      <c r="C474" s="54">
        <v>460</v>
      </c>
      <c r="D474" s="56"/>
      <c r="E474" s="56"/>
      <c r="F474" s="56"/>
      <c r="G474" s="56"/>
      <c r="H474" s="56"/>
      <c r="I474" s="56"/>
      <c r="J474" s="76"/>
      <c r="K474" s="109">
        <f>SUM(D474:J474)</f>
        <v>0</v>
      </c>
      <c r="L474" s="106">
        <f>K474-'[1]PRRAS'!$E473</f>
        <v>0</v>
      </c>
    </row>
    <row r="475" spans="1:12" s="7" customFormat="1" ht="24">
      <c r="A475" s="91">
        <v>83</v>
      </c>
      <c r="B475" s="53" t="s">
        <v>241</v>
      </c>
      <c r="C475" s="54">
        <v>461</v>
      </c>
      <c r="D475" s="55">
        <f aca="true" t="shared" si="153" ref="D475:K475">D476+D480+D482+D485</f>
        <v>0</v>
      </c>
      <c r="E475" s="55">
        <f t="shared" si="153"/>
        <v>0</v>
      </c>
      <c r="F475" s="55">
        <f t="shared" si="153"/>
        <v>0</v>
      </c>
      <c r="G475" s="55">
        <f t="shared" si="153"/>
        <v>0</v>
      </c>
      <c r="H475" s="55">
        <f t="shared" si="153"/>
        <v>0</v>
      </c>
      <c r="I475" s="55">
        <f t="shared" si="153"/>
        <v>0</v>
      </c>
      <c r="J475" s="75">
        <f t="shared" si="153"/>
        <v>0</v>
      </c>
      <c r="K475" s="81">
        <f t="shared" si="153"/>
        <v>0</v>
      </c>
      <c r="L475" s="106">
        <f>K475-'[1]PRRAS'!$E474</f>
        <v>0</v>
      </c>
    </row>
    <row r="476" spans="1:12" s="7" customFormat="1" ht="24">
      <c r="A476" s="91">
        <v>831</v>
      </c>
      <c r="B476" s="53" t="s">
        <v>242</v>
      </c>
      <c r="C476" s="54">
        <v>462</v>
      </c>
      <c r="D476" s="55">
        <f aca="true" t="shared" si="154" ref="D476:K476">SUM(D477:D479)</f>
        <v>0</v>
      </c>
      <c r="E476" s="55">
        <f t="shared" si="154"/>
        <v>0</v>
      </c>
      <c r="F476" s="55">
        <f t="shared" si="154"/>
        <v>0</v>
      </c>
      <c r="G476" s="55">
        <f t="shared" si="154"/>
        <v>0</v>
      </c>
      <c r="H476" s="55">
        <f t="shared" si="154"/>
        <v>0</v>
      </c>
      <c r="I476" s="55">
        <f t="shared" si="154"/>
        <v>0</v>
      </c>
      <c r="J476" s="75">
        <f t="shared" si="154"/>
        <v>0</v>
      </c>
      <c r="K476" s="81">
        <f t="shared" si="154"/>
        <v>0</v>
      </c>
      <c r="L476" s="106">
        <f>K476-'[1]PRRAS'!$E475</f>
        <v>0</v>
      </c>
    </row>
    <row r="477" spans="1:12" s="7" customFormat="1" ht="12">
      <c r="A477" s="91">
        <v>8312</v>
      </c>
      <c r="B477" s="53" t="s">
        <v>906</v>
      </c>
      <c r="C477" s="54">
        <v>463</v>
      </c>
      <c r="D477" s="56"/>
      <c r="E477" s="56"/>
      <c r="F477" s="56"/>
      <c r="G477" s="56"/>
      <c r="H477" s="56"/>
      <c r="I477" s="56"/>
      <c r="J477" s="76"/>
      <c r="K477" s="109">
        <f aca="true" t="shared" si="155" ref="K477:K487">SUM(D477:J477)</f>
        <v>0</v>
      </c>
      <c r="L477" s="106">
        <f>K477-'[1]PRRAS'!$E476</f>
        <v>0</v>
      </c>
    </row>
    <row r="478" spans="1:12" s="7" customFormat="1" ht="12">
      <c r="A478" s="91">
        <v>8313</v>
      </c>
      <c r="B478" s="53" t="s">
        <v>907</v>
      </c>
      <c r="C478" s="54">
        <v>464</v>
      </c>
      <c r="D478" s="56"/>
      <c r="E478" s="56"/>
      <c r="F478" s="56"/>
      <c r="G478" s="56"/>
      <c r="H478" s="56"/>
      <c r="I478" s="56"/>
      <c r="J478" s="76"/>
      <c r="K478" s="109">
        <f t="shared" si="155"/>
        <v>0</v>
      </c>
      <c r="L478" s="106">
        <f>K478-'[1]PRRAS'!$E477</f>
        <v>0</v>
      </c>
    </row>
    <row r="479" spans="1:12" s="7" customFormat="1" ht="24">
      <c r="A479" s="91">
        <v>8314</v>
      </c>
      <c r="B479" s="53" t="s">
        <v>908</v>
      </c>
      <c r="C479" s="54">
        <v>465</v>
      </c>
      <c r="D479" s="56"/>
      <c r="E479" s="56"/>
      <c r="F479" s="56"/>
      <c r="G479" s="56"/>
      <c r="H479" s="56"/>
      <c r="I479" s="56"/>
      <c r="J479" s="76"/>
      <c r="K479" s="109">
        <f t="shared" si="155"/>
        <v>0</v>
      </c>
      <c r="L479" s="106">
        <f>K479-'[1]PRRAS'!$E478</f>
        <v>0</v>
      </c>
    </row>
    <row r="480" spans="1:12" s="7" customFormat="1" ht="24">
      <c r="A480" s="91">
        <v>832</v>
      </c>
      <c r="B480" s="58" t="s">
        <v>243</v>
      </c>
      <c r="C480" s="54">
        <v>466</v>
      </c>
      <c r="D480" s="55">
        <f aca="true" t="shared" si="156" ref="D480:K480">D481</f>
        <v>0</v>
      </c>
      <c r="E480" s="55">
        <f t="shared" si="156"/>
        <v>0</v>
      </c>
      <c r="F480" s="55">
        <f t="shared" si="156"/>
        <v>0</v>
      </c>
      <c r="G480" s="55">
        <f t="shared" si="156"/>
        <v>0</v>
      </c>
      <c r="H480" s="55">
        <f t="shared" si="156"/>
        <v>0</v>
      </c>
      <c r="I480" s="55">
        <f t="shared" si="156"/>
        <v>0</v>
      </c>
      <c r="J480" s="75">
        <f t="shared" si="156"/>
        <v>0</v>
      </c>
      <c r="K480" s="81">
        <f t="shared" si="156"/>
        <v>0</v>
      </c>
      <c r="L480" s="106">
        <f>K480-'[1]PRRAS'!$E479</f>
        <v>0</v>
      </c>
    </row>
    <row r="481" spans="1:12" s="7" customFormat="1" ht="12">
      <c r="A481" s="91">
        <v>8321</v>
      </c>
      <c r="B481" s="53" t="s">
        <v>909</v>
      </c>
      <c r="C481" s="54">
        <v>467</v>
      </c>
      <c r="D481" s="56"/>
      <c r="E481" s="56"/>
      <c r="F481" s="56"/>
      <c r="G481" s="56"/>
      <c r="H481" s="56"/>
      <c r="I481" s="56"/>
      <c r="J481" s="76"/>
      <c r="K481" s="109">
        <f t="shared" si="155"/>
        <v>0</v>
      </c>
      <c r="L481" s="106">
        <f>K481-'[1]PRRAS'!$E480</f>
        <v>0</v>
      </c>
    </row>
    <row r="482" spans="1:12" s="7" customFormat="1" ht="24">
      <c r="A482" s="91">
        <v>833</v>
      </c>
      <c r="B482" s="53" t="s">
        <v>244</v>
      </c>
      <c r="C482" s="54">
        <v>468</v>
      </c>
      <c r="D482" s="55">
        <f aca="true" t="shared" si="157" ref="D482:K482">SUM(D483:D484)</f>
        <v>0</v>
      </c>
      <c r="E482" s="55">
        <f t="shared" si="157"/>
        <v>0</v>
      </c>
      <c r="F482" s="55">
        <f t="shared" si="157"/>
        <v>0</v>
      </c>
      <c r="G482" s="55">
        <f t="shared" si="157"/>
        <v>0</v>
      </c>
      <c r="H482" s="55">
        <f t="shared" si="157"/>
        <v>0</v>
      </c>
      <c r="I482" s="55">
        <f t="shared" si="157"/>
        <v>0</v>
      </c>
      <c r="J482" s="75">
        <f t="shared" si="157"/>
        <v>0</v>
      </c>
      <c r="K482" s="81">
        <f t="shared" si="157"/>
        <v>0</v>
      </c>
      <c r="L482" s="106">
        <f>K482-'[1]PRRAS'!$E481</f>
        <v>0</v>
      </c>
    </row>
    <row r="483" spans="1:12" s="7" customFormat="1" ht="24">
      <c r="A483" s="91">
        <v>8331</v>
      </c>
      <c r="B483" s="58" t="s">
        <v>910</v>
      </c>
      <c r="C483" s="54">
        <v>469</v>
      </c>
      <c r="D483" s="56"/>
      <c r="E483" s="56"/>
      <c r="F483" s="56"/>
      <c r="G483" s="56"/>
      <c r="H483" s="56"/>
      <c r="I483" s="56"/>
      <c r="J483" s="76"/>
      <c r="K483" s="109">
        <f t="shared" si="155"/>
        <v>0</v>
      </c>
      <c r="L483" s="106">
        <f>K483-'[1]PRRAS'!$E482</f>
        <v>0</v>
      </c>
    </row>
    <row r="484" spans="1:12" s="7" customFormat="1" ht="24">
      <c r="A484" s="91">
        <v>8332</v>
      </c>
      <c r="B484" s="53" t="s">
        <v>911</v>
      </c>
      <c r="C484" s="54">
        <v>470</v>
      </c>
      <c r="D484" s="56"/>
      <c r="E484" s="56"/>
      <c r="F484" s="56"/>
      <c r="G484" s="56"/>
      <c r="H484" s="56"/>
      <c r="I484" s="56"/>
      <c r="J484" s="76"/>
      <c r="K484" s="109">
        <f t="shared" si="155"/>
        <v>0</v>
      </c>
      <c r="L484" s="106">
        <f>K484-'[1]PRRAS'!$E483</f>
        <v>0</v>
      </c>
    </row>
    <row r="485" spans="1:12" s="7" customFormat="1" ht="24">
      <c r="A485" s="91">
        <v>834</v>
      </c>
      <c r="B485" s="53" t="s">
        <v>245</v>
      </c>
      <c r="C485" s="54">
        <v>471</v>
      </c>
      <c r="D485" s="55">
        <f aca="true" t="shared" si="158" ref="D485:K485">SUM(D486:D487)</f>
        <v>0</v>
      </c>
      <c r="E485" s="55">
        <f t="shared" si="158"/>
        <v>0</v>
      </c>
      <c r="F485" s="55">
        <f t="shared" si="158"/>
        <v>0</v>
      </c>
      <c r="G485" s="55">
        <f t="shared" si="158"/>
        <v>0</v>
      </c>
      <c r="H485" s="55">
        <f t="shared" si="158"/>
        <v>0</v>
      </c>
      <c r="I485" s="55">
        <f t="shared" si="158"/>
        <v>0</v>
      </c>
      <c r="J485" s="75">
        <f t="shared" si="158"/>
        <v>0</v>
      </c>
      <c r="K485" s="81">
        <f t="shared" si="158"/>
        <v>0</v>
      </c>
      <c r="L485" s="106">
        <f>K485-'[1]PRRAS'!$E484</f>
        <v>0</v>
      </c>
    </row>
    <row r="486" spans="1:12" s="7" customFormat="1" ht="24">
      <c r="A486" s="91">
        <v>8341</v>
      </c>
      <c r="B486" s="53" t="s">
        <v>912</v>
      </c>
      <c r="C486" s="54">
        <v>472</v>
      </c>
      <c r="D486" s="56"/>
      <c r="E486" s="56"/>
      <c r="F486" s="56"/>
      <c r="G486" s="56"/>
      <c r="H486" s="56"/>
      <c r="I486" s="56"/>
      <c r="J486" s="76"/>
      <c r="K486" s="109">
        <f t="shared" si="155"/>
        <v>0</v>
      </c>
      <c r="L486" s="106">
        <f>K486-'[1]PRRAS'!$E485</f>
        <v>0</v>
      </c>
    </row>
    <row r="487" spans="1:12" s="7" customFormat="1" ht="12">
      <c r="A487" s="91">
        <v>8342</v>
      </c>
      <c r="B487" s="53" t="s">
        <v>913</v>
      </c>
      <c r="C487" s="54">
        <v>473</v>
      </c>
      <c r="D487" s="56"/>
      <c r="E487" s="56"/>
      <c r="F487" s="56"/>
      <c r="G487" s="56"/>
      <c r="H487" s="56"/>
      <c r="I487" s="56"/>
      <c r="J487" s="76"/>
      <c r="K487" s="109">
        <f t="shared" si="155"/>
        <v>0</v>
      </c>
      <c r="L487" s="106">
        <f>K487-'[1]PRRAS'!$E486</f>
        <v>0</v>
      </c>
    </row>
    <row r="488" spans="1:12" s="7" customFormat="1" ht="12">
      <c r="A488" s="91">
        <v>84</v>
      </c>
      <c r="B488" s="53" t="s">
        <v>246</v>
      </c>
      <c r="C488" s="54">
        <v>474</v>
      </c>
      <c r="D488" s="55">
        <f aca="true" t="shared" si="159" ref="D488:K488">D489+D494+D498+D500+D507+D512</f>
        <v>0</v>
      </c>
      <c r="E488" s="55">
        <f t="shared" si="159"/>
        <v>0</v>
      </c>
      <c r="F488" s="55">
        <f t="shared" si="159"/>
        <v>0</v>
      </c>
      <c r="G488" s="55">
        <f t="shared" si="159"/>
        <v>0</v>
      </c>
      <c r="H488" s="55">
        <f t="shared" si="159"/>
        <v>0</v>
      </c>
      <c r="I488" s="55">
        <f t="shared" si="159"/>
        <v>0</v>
      </c>
      <c r="J488" s="75">
        <f t="shared" si="159"/>
        <v>0</v>
      </c>
      <c r="K488" s="81">
        <f t="shared" si="159"/>
        <v>0</v>
      </c>
      <c r="L488" s="106">
        <f>K488-'[1]PRRAS'!$E487</f>
        <v>0</v>
      </c>
    </row>
    <row r="489" spans="1:12" s="7" customFormat="1" ht="24">
      <c r="A489" s="91">
        <v>841</v>
      </c>
      <c r="B489" s="53" t="s">
        <v>247</v>
      </c>
      <c r="C489" s="54">
        <v>475</v>
      </c>
      <c r="D489" s="55">
        <f aca="true" t="shared" si="160" ref="D489:K489">SUM(D490:D493)</f>
        <v>0</v>
      </c>
      <c r="E489" s="55">
        <f t="shared" si="160"/>
        <v>0</v>
      </c>
      <c r="F489" s="55">
        <f t="shared" si="160"/>
        <v>0</v>
      </c>
      <c r="G489" s="55">
        <f t="shared" si="160"/>
        <v>0</v>
      </c>
      <c r="H489" s="55">
        <f t="shared" si="160"/>
        <v>0</v>
      </c>
      <c r="I489" s="55">
        <f t="shared" si="160"/>
        <v>0</v>
      </c>
      <c r="J489" s="75">
        <f t="shared" si="160"/>
        <v>0</v>
      </c>
      <c r="K489" s="81">
        <f t="shared" si="160"/>
        <v>0</v>
      </c>
      <c r="L489" s="106">
        <f>K489-'[1]PRRAS'!$E488</f>
        <v>0</v>
      </c>
    </row>
    <row r="490" spans="1:12" s="7" customFormat="1" ht="12">
      <c r="A490" s="91">
        <v>8413</v>
      </c>
      <c r="B490" s="53" t="s">
        <v>914</v>
      </c>
      <c r="C490" s="54">
        <v>476</v>
      </c>
      <c r="D490" s="56"/>
      <c r="E490" s="56"/>
      <c r="F490" s="56"/>
      <c r="G490" s="56"/>
      <c r="H490" s="56"/>
      <c r="I490" s="56"/>
      <c r="J490" s="76"/>
      <c r="K490" s="109">
        <f aca="true" t="shared" si="161" ref="K490:K519">SUM(D490:J490)</f>
        <v>0</v>
      </c>
      <c r="L490" s="106">
        <f>K490-'[1]PRRAS'!$E489</f>
        <v>0</v>
      </c>
    </row>
    <row r="491" spans="1:12" s="7" customFormat="1" ht="12">
      <c r="A491" s="91">
        <v>8414</v>
      </c>
      <c r="B491" s="53" t="s">
        <v>915</v>
      </c>
      <c r="C491" s="54">
        <v>477</v>
      </c>
      <c r="D491" s="56"/>
      <c r="E491" s="56"/>
      <c r="F491" s="56"/>
      <c r="G491" s="56"/>
      <c r="H491" s="56"/>
      <c r="I491" s="56"/>
      <c r="J491" s="76"/>
      <c r="K491" s="109">
        <f t="shared" si="161"/>
        <v>0</v>
      </c>
      <c r="L491" s="106">
        <f>K491-'[1]PRRAS'!$E490</f>
        <v>0</v>
      </c>
    </row>
    <row r="492" spans="1:12" s="7" customFormat="1" ht="12">
      <c r="A492" s="91">
        <v>8415</v>
      </c>
      <c r="B492" s="53" t="s">
        <v>916</v>
      </c>
      <c r="C492" s="54">
        <v>478</v>
      </c>
      <c r="D492" s="56"/>
      <c r="E492" s="56"/>
      <c r="F492" s="56"/>
      <c r="G492" s="56"/>
      <c r="H492" s="56"/>
      <c r="I492" s="56"/>
      <c r="J492" s="76"/>
      <c r="K492" s="109">
        <f t="shared" si="161"/>
        <v>0</v>
      </c>
      <c r="L492" s="106">
        <f>K492-'[1]PRRAS'!$E491</f>
        <v>0</v>
      </c>
    </row>
    <row r="493" spans="1:12" s="7" customFormat="1" ht="12">
      <c r="A493" s="91">
        <v>8416</v>
      </c>
      <c r="B493" s="53" t="s">
        <v>917</v>
      </c>
      <c r="C493" s="54">
        <v>479</v>
      </c>
      <c r="D493" s="56"/>
      <c r="E493" s="56"/>
      <c r="F493" s="56"/>
      <c r="G493" s="56"/>
      <c r="H493" s="56"/>
      <c r="I493" s="56"/>
      <c r="J493" s="76"/>
      <c r="K493" s="109">
        <f t="shared" si="161"/>
        <v>0</v>
      </c>
      <c r="L493" s="106">
        <f>K493-'[1]PRRAS'!$E492</f>
        <v>0</v>
      </c>
    </row>
    <row r="494" spans="1:12" s="7" customFormat="1" ht="24">
      <c r="A494" s="91">
        <v>842</v>
      </c>
      <c r="B494" s="53" t="s">
        <v>248</v>
      </c>
      <c r="C494" s="54">
        <v>480</v>
      </c>
      <c r="D494" s="55">
        <f aca="true" t="shared" si="162" ref="D494:K494">SUM(D495:D497)</f>
        <v>0</v>
      </c>
      <c r="E494" s="55">
        <f t="shared" si="162"/>
        <v>0</v>
      </c>
      <c r="F494" s="55">
        <f t="shared" si="162"/>
        <v>0</v>
      </c>
      <c r="G494" s="55">
        <f t="shared" si="162"/>
        <v>0</v>
      </c>
      <c r="H494" s="55">
        <f t="shared" si="162"/>
        <v>0</v>
      </c>
      <c r="I494" s="55">
        <f t="shared" si="162"/>
        <v>0</v>
      </c>
      <c r="J494" s="75">
        <f t="shared" si="162"/>
        <v>0</v>
      </c>
      <c r="K494" s="81">
        <f t="shared" si="162"/>
        <v>0</v>
      </c>
      <c r="L494" s="106">
        <f>K494-'[1]PRRAS'!$E493</f>
        <v>0</v>
      </c>
    </row>
    <row r="495" spans="1:12" s="7" customFormat="1" ht="12">
      <c r="A495" s="91">
        <v>8422</v>
      </c>
      <c r="B495" s="53" t="s">
        <v>918</v>
      </c>
      <c r="C495" s="54">
        <v>481</v>
      </c>
      <c r="D495" s="56"/>
      <c r="E495" s="56"/>
      <c r="F495" s="56"/>
      <c r="G495" s="56"/>
      <c r="H495" s="56"/>
      <c r="I495" s="56"/>
      <c r="J495" s="76"/>
      <c r="K495" s="109">
        <f t="shared" si="161"/>
        <v>0</v>
      </c>
      <c r="L495" s="106">
        <f>K495-'[1]PRRAS'!$E494</f>
        <v>0</v>
      </c>
    </row>
    <row r="496" spans="1:12" s="7" customFormat="1" ht="12">
      <c r="A496" s="91">
        <v>8423</v>
      </c>
      <c r="B496" s="53" t="s">
        <v>919</v>
      </c>
      <c r="C496" s="54">
        <v>482</v>
      </c>
      <c r="D496" s="56"/>
      <c r="E496" s="56"/>
      <c r="F496" s="56"/>
      <c r="G496" s="56"/>
      <c r="H496" s="56"/>
      <c r="I496" s="56"/>
      <c r="J496" s="76"/>
      <c r="K496" s="109">
        <f t="shared" si="161"/>
        <v>0</v>
      </c>
      <c r="L496" s="106">
        <f>K496-'[1]PRRAS'!$E495</f>
        <v>0</v>
      </c>
    </row>
    <row r="497" spans="1:12" s="7" customFormat="1" ht="12">
      <c r="A497" s="91">
        <v>8424</v>
      </c>
      <c r="B497" s="53" t="s">
        <v>920</v>
      </c>
      <c r="C497" s="54">
        <v>483</v>
      </c>
      <c r="D497" s="56"/>
      <c r="E497" s="56"/>
      <c r="F497" s="56"/>
      <c r="G497" s="56"/>
      <c r="H497" s="56"/>
      <c r="I497" s="56"/>
      <c r="J497" s="76"/>
      <c r="K497" s="109">
        <f t="shared" si="161"/>
        <v>0</v>
      </c>
      <c r="L497" s="106">
        <f>K497-'[1]PRRAS'!$E496</f>
        <v>0</v>
      </c>
    </row>
    <row r="498" spans="1:12" s="7" customFormat="1" ht="12">
      <c r="A498" s="91">
        <v>843</v>
      </c>
      <c r="B498" s="53" t="s">
        <v>249</v>
      </c>
      <c r="C498" s="54">
        <v>484</v>
      </c>
      <c r="D498" s="55">
        <f aca="true" t="shared" si="163" ref="D498:K498">D499</f>
        <v>0</v>
      </c>
      <c r="E498" s="55">
        <f t="shared" si="163"/>
        <v>0</v>
      </c>
      <c r="F498" s="55">
        <f t="shared" si="163"/>
        <v>0</v>
      </c>
      <c r="G498" s="55">
        <f t="shared" si="163"/>
        <v>0</v>
      </c>
      <c r="H498" s="55">
        <f t="shared" si="163"/>
        <v>0</v>
      </c>
      <c r="I498" s="55">
        <f t="shared" si="163"/>
        <v>0</v>
      </c>
      <c r="J498" s="75">
        <f t="shared" si="163"/>
        <v>0</v>
      </c>
      <c r="K498" s="81">
        <f t="shared" si="163"/>
        <v>0</v>
      </c>
      <c r="L498" s="106">
        <f>K498-'[1]PRRAS'!$E497</f>
        <v>0</v>
      </c>
    </row>
    <row r="499" spans="1:12" s="7" customFormat="1" ht="12">
      <c r="A499" s="91">
        <v>8431</v>
      </c>
      <c r="B499" s="53" t="s">
        <v>921</v>
      </c>
      <c r="C499" s="54">
        <v>485</v>
      </c>
      <c r="D499" s="56"/>
      <c r="E499" s="56"/>
      <c r="F499" s="56"/>
      <c r="G499" s="56"/>
      <c r="H499" s="56"/>
      <c r="I499" s="56"/>
      <c r="J499" s="76"/>
      <c r="K499" s="109">
        <f t="shared" si="161"/>
        <v>0</v>
      </c>
      <c r="L499" s="106">
        <f>K499-'[1]PRRAS'!$E498</f>
        <v>0</v>
      </c>
    </row>
    <row r="500" spans="1:12" s="7" customFormat="1" ht="24">
      <c r="A500" s="91">
        <v>844</v>
      </c>
      <c r="B500" s="53" t="s">
        <v>250</v>
      </c>
      <c r="C500" s="54">
        <v>486</v>
      </c>
      <c r="D500" s="55">
        <f aca="true" t="shared" si="164" ref="D500:K500">SUM(D501:D506)</f>
        <v>0</v>
      </c>
      <c r="E500" s="55">
        <f t="shared" si="164"/>
        <v>0</v>
      </c>
      <c r="F500" s="55">
        <f t="shared" si="164"/>
        <v>0</v>
      </c>
      <c r="G500" s="55">
        <f t="shared" si="164"/>
        <v>0</v>
      </c>
      <c r="H500" s="55">
        <f t="shared" si="164"/>
        <v>0</v>
      </c>
      <c r="I500" s="55">
        <f t="shared" si="164"/>
        <v>0</v>
      </c>
      <c r="J500" s="75">
        <f t="shared" si="164"/>
        <v>0</v>
      </c>
      <c r="K500" s="81">
        <f t="shared" si="164"/>
        <v>0</v>
      </c>
      <c r="L500" s="106">
        <f>K500-'[1]PRRAS'!$E499</f>
        <v>0</v>
      </c>
    </row>
    <row r="501" spans="1:12" s="7" customFormat="1" ht="12">
      <c r="A501" s="91">
        <v>8443</v>
      </c>
      <c r="B501" s="53" t="s">
        <v>922</v>
      </c>
      <c r="C501" s="54">
        <v>487</v>
      </c>
      <c r="D501" s="56"/>
      <c r="E501" s="56"/>
      <c r="F501" s="56"/>
      <c r="G501" s="56"/>
      <c r="H501" s="56"/>
      <c r="I501" s="56"/>
      <c r="J501" s="76"/>
      <c r="K501" s="109">
        <f t="shared" si="161"/>
        <v>0</v>
      </c>
      <c r="L501" s="106">
        <f>K501-'[1]PRRAS'!$E500</f>
        <v>0</v>
      </c>
    </row>
    <row r="502" spans="1:12" s="7" customFormat="1" ht="24">
      <c r="A502" s="91">
        <v>8444</v>
      </c>
      <c r="B502" s="53" t="s">
        <v>923</v>
      </c>
      <c r="C502" s="54">
        <v>488</v>
      </c>
      <c r="D502" s="56"/>
      <c r="E502" s="56"/>
      <c r="F502" s="56"/>
      <c r="G502" s="56"/>
      <c r="H502" s="56"/>
      <c r="I502" s="56"/>
      <c r="J502" s="76"/>
      <c r="K502" s="109">
        <f t="shared" si="161"/>
        <v>0</v>
      </c>
      <c r="L502" s="106">
        <f>K502-'[1]PRRAS'!$E501</f>
        <v>0</v>
      </c>
    </row>
    <row r="503" spans="1:12" s="7" customFormat="1" ht="24">
      <c r="A503" s="91">
        <v>8445</v>
      </c>
      <c r="B503" s="53" t="s">
        <v>924</v>
      </c>
      <c r="C503" s="54">
        <v>489</v>
      </c>
      <c r="D503" s="56"/>
      <c r="E503" s="56"/>
      <c r="F503" s="56"/>
      <c r="G503" s="56"/>
      <c r="H503" s="56"/>
      <c r="I503" s="56"/>
      <c r="J503" s="76"/>
      <c r="K503" s="109">
        <f t="shared" si="161"/>
        <v>0</v>
      </c>
      <c r="L503" s="106">
        <f>K503-'[1]PRRAS'!$E502</f>
        <v>0</v>
      </c>
    </row>
    <row r="504" spans="1:12" s="7" customFormat="1" ht="12">
      <c r="A504" s="91">
        <v>8446</v>
      </c>
      <c r="B504" s="53" t="s">
        <v>925</v>
      </c>
      <c r="C504" s="54">
        <v>490</v>
      </c>
      <c r="D504" s="56"/>
      <c r="E504" s="56"/>
      <c r="F504" s="56"/>
      <c r="G504" s="56"/>
      <c r="H504" s="56"/>
      <c r="I504" s="56"/>
      <c r="J504" s="76"/>
      <c r="K504" s="109">
        <f t="shared" si="161"/>
        <v>0</v>
      </c>
      <c r="L504" s="106">
        <f>K504-'[1]PRRAS'!$E503</f>
        <v>0</v>
      </c>
    </row>
    <row r="505" spans="1:12" s="7" customFormat="1" ht="12">
      <c r="A505" s="91">
        <v>8447</v>
      </c>
      <c r="B505" s="53" t="s">
        <v>926</v>
      </c>
      <c r="C505" s="54">
        <v>491</v>
      </c>
      <c r="D505" s="56"/>
      <c r="E505" s="56"/>
      <c r="F505" s="56"/>
      <c r="G505" s="56"/>
      <c r="H505" s="56"/>
      <c r="I505" s="56"/>
      <c r="J505" s="76"/>
      <c r="K505" s="109">
        <f t="shared" si="161"/>
        <v>0</v>
      </c>
      <c r="L505" s="106">
        <f>K505-'[1]PRRAS'!$E504</f>
        <v>0</v>
      </c>
    </row>
    <row r="506" spans="1:12" s="7" customFormat="1" ht="12">
      <c r="A506" s="91">
        <v>8448</v>
      </c>
      <c r="B506" s="53" t="s">
        <v>927</v>
      </c>
      <c r="C506" s="54">
        <v>492</v>
      </c>
      <c r="D506" s="56"/>
      <c r="E506" s="56"/>
      <c r="F506" s="56"/>
      <c r="G506" s="56"/>
      <c r="H506" s="56"/>
      <c r="I506" s="56"/>
      <c r="J506" s="76"/>
      <c r="K506" s="109">
        <f t="shared" si="161"/>
        <v>0</v>
      </c>
      <c r="L506" s="106">
        <f>K506-'[1]PRRAS'!$E505</f>
        <v>0</v>
      </c>
    </row>
    <row r="507" spans="1:12" s="7" customFormat="1" ht="12">
      <c r="A507" s="91">
        <v>845</v>
      </c>
      <c r="B507" s="57" t="s">
        <v>251</v>
      </c>
      <c r="C507" s="54">
        <v>493</v>
      </c>
      <c r="D507" s="55">
        <f aca="true" t="shared" si="165" ref="D507:K507">SUM(D508:D511)</f>
        <v>0</v>
      </c>
      <c r="E507" s="55">
        <f t="shared" si="165"/>
        <v>0</v>
      </c>
      <c r="F507" s="55">
        <f t="shared" si="165"/>
        <v>0</v>
      </c>
      <c r="G507" s="55">
        <f t="shared" si="165"/>
        <v>0</v>
      </c>
      <c r="H507" s="55">
        <f t="shared" si="165"/>
        <v>0</v>
      </c>
      <c r="I507" s="55">
        <f t="shared" si="165"/>
        <v>0</v>
      </c>
      <c r="J507" s="75">
        <f t="shared" si="165"/>
        <v>0</v>
      </c>
      <c r="K507" s="81">
        <f t="shared" si="165"/>
        <v>0</v>
      </c>
      <c r="L507" s="106">
        <f>K507-'[1]PRRAS'!$E506</f>
        <v>0</v>
      </c>
    </row>
    <row r="508" spans="1:12" s="7" customFormat="1" ht="24">
      <c r="A508" s="91">
        <v>8453</v>
      </c>
      <c r="B508" s="53" t="s">
        <v>928</v>
      </c>
      <c r="C508" s="54">
        <v>494</v>
      </c>
      <c r="D508" s="56"/>
      <c r="E508" s="56"/>
      <c r="F508" s="56"/>
      <c r="G508" s="56"/>
      <c r="H508" s="56"/>
      <c r="I508" s="56"/>
      <c r="J508" s="76"/>
      <c r="K508" s="109">
        <f t="shared" si="161"/>
        <v>0</v>
      </c>
      <c r="L508" s="106">
        <f>K508-'[1]PRRAS'!$E507</f>
        <v>0</v>
      </c>
    </row>
    <row r="509" spans="1:12" s="7" customFormat="1" ht="12">
      <c r="A509" s="91">
        <v>8454</v>
      </c>
      <c r="B509" s="53" t="s">
        <v>929</v>
      </c>
      <c r="C509" s="54">
        <v>495</v>
      </c>
      <c r="D509" s="56"/>
      <c r="E509" s="56"/>
      <c r="F509" s="56"/>
      <c r="G509" s="56"/>
      <c r="H509" s="56"/>
      <c r="I509" s="56"/>
      <c r="J509" s="76"/>
      <c r="K509" s="109">
        <f t="shared" si="161"/>
        <v>0</v>
      </c>
      <c r="L509" s="106">
        <f>K509-'[1]PRRAS'!$E508</f>
        <v>0</v>
      </c>
    </row>
    <row r="510" spans="1:12" s="7" customFormat="1" ht="12">
      <c r="A510" s="91">
        <v>8455</v>
      </c>
      <c r="B510" s="53" t="s">
        <v>930</v>
      </c>
      <c r="C510" s="54">
        <v>496</v>
      </c>
      <c r="D510" s="56"/>
      <c r="E510" s="56"/>
      <c r="F510" s="56"/>
      <c r="G510" s="56"/>
      <c r="H510" s="56"/>
      <c r="I510" s="56"/>
      <c r="J510" s="76"/>
      <c r="K510" s="109">
        <f t="shared" si="161"/>
        <v>0</v>
      </c>
      <c r="L510" s="106">
        <f>K510-'[1]PRRAS'!$E509</f>
        <v>0</v>
      </c>
    </row>
    <row r="511" spans="1:12" s="7" customFormat="1" ht="12">
      <c r="A511" s="91">
        <v>8456</v>
      </c>
      <c r="B511" s="53" t="s">
        <v>931</v>
      </c>
      <c r="C511" s="54">
        <v>497</v>
      </c>
      <c r="D511" s="56"/>
      <c r="E511" s="56"/>
      <c r="F511" s="56"/>
      <c r="G511" s="56"/>
      <c r="H511" s="56"/>
      <c r="I511" s="56"/>
      <c r="J511" s="76"/>
      <c r="K511" s="109">
        <f t="shared" si="161"/>
        <v>0</v>
      </c>
      <c r="L511" s="106">
        <f>K511-'[1]PRRAS'!$E510</f>
        <v>0</v>
      </c>
    </row>
    <row r="512" spans="1:12" s="7" customFormat="1" ht="12">
      <c r="A512" s="91">
        <v>847</v>
      </c>
      <c r="B512" s="53" t="s">
        <v>252</v>
      </c>
      <c r="C512" s="54">
        <v>498</v>
      </c>
      <c r="D512" s="55">
        <f aca="true" t="shared" si="166" ref="D512:K512">SUM(D513:D519)</f>
        <v>0</v>
      </c>
      <c r="E512" s="55">
        <f t="shared" si="166"/>
        <v>0</v>
      </c>
      <c r="F512" s="55">
        <f t="shared" si="166"/>
        <v>0</v>
      </c>
      <c r="G512" s="55">
        <f t="shared" si="166"/>
        <v>0</v>
      </c>
      <c r="H512" s="55">
        <f t="shared" si="166"/>
        <v>0</v>
      </c>
      <c r="I512" s="55">
        <f t="shared" si="166"/>
        <v>0</v>
      </c>
      <c r="J512" s="75">
        <f t="shared" si="166"/>
        <v>0</v>
      </c>
      <c r="K512" s="81">
        <f t="shared" si="166"/>
        <v>0</v>
      </c>
      <c r="L512" s="106">
        <f>K512-'[1]PRRAS'!$E511</f>
        <v>0</v>
      </c>
    </row>
    <row r="513" spans="1:12" s="7" customFormat="1" ht="12">
      <c r="A513" s="91">
        <v>8471</v>
      </c>
      <c r="B513" s="53" t="s">
        <v>932</v>
      </c>
      <c r="C513" s="54">
        <v>499</v>
      </c>
      <c r="D513" s="56"/>
      <c r="E513" s="56"/>
      <c r="F513" s="56"/>
      <c r="G513" s="56"/>
      <c r="H513" s="56"/>
      <c r="I513" s="56"/>
      <c r="J513" s="76"/>
      <c r="K513" s="109">
        <f t="shared" si="161"/>
        <v>0</v>
      </c>
      <c r="L513" s="106">
        <f>K513-'[1]PRRAS'!$E512</f>
        <v>0</v>
      </c>
    </row>
    <row r="514" spans="1:12" s="7" customFormat="1" ht="12">
      <c r="A514" s="91">
        <v>8472</v>
      </c>
      <c r="B514" s="53" t="s">
        <v>933</v>
      </c>
      <c r="C514" s="54">
        <v>500</v>
      </c>
      <c r="D514" s="56"/>
      <c r="E514" s="56"/>
      <c r="F514" s="56"/>
      <c r="G514" s="56"/>
      <c r="H514" s="56"/>
      <c r="I514" s="56"/>
      <c r="J514" s="76"/>
      <c r="K514" s="109">
        <f t="shared" si="161"/>
        <v>0</v>
      </c>
      <c r="L514" s="106">
        <f>K514-'[1]PRRAS'!$E513</f>
        <v>0</v>
      </c>
    </row>
    <row r="515" spans="1:12" s="7" customFormat="1" ht="12">
      <c r="A515" s="91">
        <v>8473</v>
      </c>
      <c r="B515" s="53" t="s">
        <v>934</v>
      </c>
      <c r="C515" s="54">
        <v>501</v>
      </c>
      <c r="D515" s="56"/>
      <c r="E515" s="56"/>
      <c r="F515" s="56"/>
      <c r="G515" s="56"/>
      <c r="H515" s="56"/>
      <c r="I515" s="56"/>
      <c r="J515" s="76"/>
      <c r="K515" s="109">
        <f t="shared" si="161"/>
        <v>0</v>
      </c>
      <c r="L515" s="106">
        <f>K515-'[1]PRRAS'!$E514</f>
        <v>0</v>
      </c>
    </row>
    <row r="516" spans="1:12" s="7" customFormat="1" ht="12">
      <c r="A516" s="91">
        <v>8474</v>
      </c>
      <c r="B516" s="53" t="s">
        <v>935</v>
      </c>
      <c r="C516" s="54">
        <v>502</v>
      </c>
      <c r="D516" s="56"/>
      <c r="E516" s="56"/>
      <c r="F516" s="56"/>
      <c r="G516" s="56"/>
      <c r="H516" s="56"/>
      <c r="I516" s="56"/>
      <c r="J516" s="76"/>
      <c r="K516" s="109">
        <f t="shared" si="161"/>
        <v>0</v>
      </c>
      <c r="L516" s="106">
        <f>K516-'[1]PRRAS'!$E515</f>
        <v>0</v>
      </c>
    </row>
    <row r="517" spans="1:12" s="7" customFormat="1" ht="12">
      <c r="A517" s="91">
        <v>8475</v>
      </c>
      <c r="B517" s="53" t="s">
        <v>936</v>
      </c>
      <c r="C517" s="54">
        <v>503</v>
      </c>
      <c r="D517" s="56"/>
      <c r="E517" s="56"/>
      <c r="F517" s="56"/>
      <c r="G517" s="56"/>
      <c r="H517" s="56"/>
      <c r="I517" s="56"/>
      <c r="J517" s="76"/>
      <c r="K517" s="109">
        <f t="shared" si="161"/>
        <v>0</v>
      </c>
      <c r="L517" s="106">
        <f>K517-'[1]PRRAS'!$E516</f>
        <v>0</v>
      </c>
    </row>
    <row r="518" spans="1:12" s="7" customFormat="1" ht="24">
      <c r="A518" s="91">
        <v>8476</v>
      </c>
      <c r="B518" s="53" t="s">
        <v>253</v>
      </c>
      <c r="C518" s="54">
        <v>504</v>
      </c>
      <c r="D518" s="56"/>
      <c r="E518" s="56"/>
      <c r="F518" s="56"/>
      <c r="G518" s="56"/>
      <c r="H518" s="56"/>
      <c r="I518" s="56"/>
      <c r="J518" s="76"/>
      <c r="K518" s="109">
        <f t="shared" si="161"/>
        <v>0</v>
      </c>
      <c r="L518" s="106">
        <f>K518-'[1]PRRAS'!$E517</f>
        <v>0</v>
      </c>
    </row>
    <row r="519" spans="1:12" s="7" customFormat="1" ht="24">
      <c r="A519" s="91" t="s">
        <v>254</v>
      </c>
      <c r="B519" s="53" t="s">
        <v>255</v>
      </c>
      <c r="C519" s="54">
        <v>505</v>
      </c>
      <c r="D519" s="56"/>
      <c r="E519" s="56"/>
      <c r="F519" s="56"/>
      <c r="G519" s="56"/>
      <c r="H519" s="56"/>
      <c r="I519" s="56"/>
      <c r="J519" s="76"/>
      <c r="K519" s="109">
        <f t="shared" si="161"/>
        <v>0</v>
      </c>
      <c r="L519" s="106">
        <f>K519-'[1]PRRAS'!$E518</f>
        <v>0</v>
      </c>
    </row>
    <row r="520" spans="1:12" s="7" customFormat="1" ht="24">
      <c r="A520" s="91">
        <v>85</v>
      </c>
      <c r="B520" s="53" t="s">
        <v>256</v>
      </c>
      <c r="C520" s="54">
        <v>506</v>
      </c>
      <c r="D520" s="55">
        <f aca="true" t="shared" si="167" ref="D520:K520">D521+D524+D527+D530</f>
        <v>0</v>
      </c>
      <c r="E520" s="55">
        <f t="shared" si="167"/>
        <v>0</v>
      </c>
      <c r="F520" s="55">
        <f t="shared" si="167"/>
        <v>0</v>
      </c>
      <c r="G520" s="55">
        <f t="shared" si="167"/>
        <v>0</v>
      </c>
      <c r="H520" s="55">
        <f t="shared" si="167"/>
        <v>0</v>
      </c>
      <c r="I520" s="55">
        <f t="shared" si="167"/>
        <v>0</v>
      </c>
      <c r="J520" s="75">
        <f t="shared" si="167"/>
        <v>0</v>
      </c>
      <c r="K520" s="81">
        <f t="shared" si="167"/>
        <v>0</v>
      </c>
      <c r="L520" s="106">
        <f>K520-'[1]PRRAS'!$E519</f>
        <v>0</v>
      </c>
    </row>
    <row r="521" spans="1:12" s="7" customFormat="1" ht="12">
      <c r="A521" s="91">
        <v>851</v>
      </c>
      <c r="B521" s="53" t="s">
        <v>257</v>
      </c>
      <c r="C521" s="54">
        <v>507</v>
      </c>
      <c r="D521" s="55">
        <f aca="true" t="shared" si="168" ref="D521:K521">SUM(D522:D523)</f>
        <v>0</v>
      </c>
      <c r="E521" s="55">
        <f t="shared" si="168"/>
        <v>0</v>
      </c>
      <c r="F521" s="55">
        <f t="shared" si="168"/>
        <v>0</v>
      </c>
      <c r="G521" s="55">
        <f t="shared" si="168"/>
        <v>0</v>
      </c>
      <c r="H521" s="55">
        <f t="shared" si="168"/>
        <v>0</v>
      </c>
      <c r="I521" s="55">
        <f t="shared" si="168"/>
        <v>0</v>
      </c>
      <c r="J521" s="75">
        <f t="shared" si="168"/>
        <v>0</v>
      </c>
      <c r="K521" s="81">
        <f t="shared" si="168"/>
        <v>0</v>
      </c>
      <c r="L521" s="106">
        <f>K521-'[1]PRRAS'!$E520</f>
        <v>0</v>
      </c>
    </row>
    <row r="522" spans="1:12" s="7" customFormat="1" ht="12">
      <c r="A522" s="91">
        <v>8511</v>
      </c>
      <c r="B522" s="53" t="s">
        <v>937</v>
      </c>
      <c r="C522" s="54">
        <v>508</v>
      </c>
      <c r="D522" s="56"/>
      <c r="E522" s="56"/>
      <c r="F522" s="56"/>
      <c r="G522" s="56"/>
      <c r="H522" s="56"/>
      <c r="I522" s="56"/>
      <c r="J522" s="76"/>
      <c r="K522" s="109">
        <f aca="true" t="shared" si="169" ref="K522:K532">SUM(D522:J522)</f>
        <v>0</v>
      </c>
      <c r="L522" s="106">
        <f>K522-'[1]PRRAS'!$E521</f>
        <v>0</v>
      </c>
    </row>
    <row r="523" spans="1:12" s="7" customFormat="1" ht="12">
      <c r="A523" s="91">
        <v>8512</v>
      </c>
      <c r="B523" s="53" t="s">
        <v>938</v>
      </c>
      <c r="C523" s="54">
        <v>509</v>
      </c>
      <c r="D523" s="56"/>
      <c r="E523" s="56"/>
      <c r="F523" s="56"/>
      <c r="G523" s="56"/>
      <c r="H523" s="56"/>
      <c r="I523" s="56"/>
      <c r="J523" s="76"/>
      <c r="K523" s="109">
        <f t="shared" si="169"/>
        <v>0</v>
      </c>
      <c r="L523" s="106">
        <f>K523-'[1]PRRAS'!$E522</f>
        <v>0</v>
      </c>
    </row>
    <row r="524" spans="1:12" s="7" customFormat="1" ht="12">
      <c r="A524" s="91">
        <v>852</v>
      </c>
      <c r="B524" s="53" t="s">
        <v>258</v>
      </c>
      <c r="C524" s="54">
        <v>510</v>
      </c>
      <c r="D524" s="55">
        <f aca="true" t="shared" si="170" ref="D524:K524">SUM(D525:D526)</f>
        <v>0</v>
      </c>
      <c r="E524" s="55">
        <f t="shared" si="170"/>
        <v>0</v>
      </c>
      <c r="F524" s="55">
        <f t="shared" si="170"/>
        <v>0</v>
      </c>
      <c r="G524" s="55">
        <f t="shared" si="170"/>
        <v>0</v>
      </c>
      <c r="H524" s="55">
        <f t="shared" si="170"/>
        <v>0</v>
      </c>
      <c r="I524" s="55">
        <f t="shared" si="170"/>
        <v>0</v>
      </c>
      <c r="J524" s="75">
        <f t="shared" si="170"/>
        <v>0</v>
      </c>
      <c r="K524" s="81">
        <f t="shared" si="170"/>
        <v>0</v>
      </c>
      <c r="L524" s="106">
        <f>K524-'[1]PRRAS'!$E523</f>
        <v>0</v>
      </c>
    </row>
    <row r="525" spans="1:12" s="7" customFormat="1" ht="12">
      <c r="A525" s="91">
        <v>8521</v>
      </c>
      <c r="B525" s="53" t="s">
        <v>939</v>
      </c>
      <c r="C525" s="54">
        <v>511</v>
      </c>
      <c r="D525" s="56"/>
      <c r="E525" s="56"/>
      <c r="F525" s="56"/>
      <c r="G525" s="56"/>
      <c r="H525" s="56"/>
      <c r="I525" s="56"/>
      <c r="J525" s="76"/>
      <c r="K525" s="109">
        <f t="shared" si="169"/>
        <v>0</v>
      </c>
      <c r="L525" s="106">
        <f>K525-'[1]PRRAS'!$E524</f>
        <v>0</v>
      </c>
    </row>
    <row r="526" spans="1:12" s="7" customFormat="1" ht="12">
      <c r="A526" s="91">
        <v>8522</v>
      </c>
      <c r="B526" s="53" t="s">
        <v>940</v>
      </c>
      <c r="C526" s="54">
        <v>512</v>
      </c>
      <c r="D526" s="56"/>
      <c r="E526" s="56"/>
      <c r="F526" s="56"/>
      <c r="G526" s="56"/>
      <c r="H526" s="56"/>
      <c r="I526" s="56"/>
      <c r="J526" s="76"/>
      <c r="K526" s="109">
        <f t="shared" si="169"/>
        <v>0</v>
      </c>
      <c r="L526" s="106">
        <f>K526-'[1]PRRAS'!$E525</f>
        <v>0</v>
      </c>
    </row>
    <row r="527" spans="1:12" s="7" customFormat="1" ht="12">
      <c r="A527" s="91">
        <v>853</v>
      </c>
      <c r="B527" s="53" t="s">
        <v>259</v>
      </c>
      <c r="C527" s="54">
        <v>513</v>
      </c>
      <c r="D527" s="55">
        <f aca="true" t="shared" si="171" ref="D527:K527">SUM(D528:D529)</f>
        <v>0</v>
      </c>
      <c r="E527" s="55">
        <f t="shared" si="171"/>
        <v>0</v>
      </c>
      <c r="F527" s="55">
        <f t="shared" si="171"/>
        <v>0</v>
      </c>
      <c r="G527" s="55">
        <f t="shared" si="171"/>
        <v>0</v>
      </c>
      <c r="H527" s="55">
        <f t="shared" si="171"/>
        <v>0</v>
      </c>
      <c r="I527" s="55">
        <f t="shared" si="171"/>
        <v>0</v>
      </c>
      <c r="J527" s="75">
        <f t="shared" si="171"/>
        <v>0</v>
      </c>
      <c r="K527" s="81">
        <f t="shared" si="171"/>
        <v>0</v>
      </c>
      <c r="L527" s="106">
        <f>K527-'[1]PRRAS'!$E526</f>
        <v>0</v>
      </c>
    </row>
    <row r="528" spans="1:12" s="7" customFormat="1" ht="12">
      <c r="A528" s="91">
        <v>8531</v>
      </c>
      <c r="B528" s="53" t="s">
        <v>941</v>
      </c>
      <c r="C528" s="54">
        <v>514</v>
      </c>
      <c r="D528" s="56"/>
      <c r="E528" s="56"/>
      <c r="F528" s="56"/>
      <c r="G528" s="56"/>
      <c r="H528" s="56"/>
      <c r="I528" s="56"/>
      <c r="J528" s="76"/>
      <c r="K528" s="109">
        <f t="shared" si="169"/>
        <v>0</v>
      </c>
      <c r="L528" s="106">
        <f>K528-'[1]PRRAS'!$E527</f>
        <v>0</v>
      </c>
    </row>
    <row r="529" spans="1:12" s="7" customFormat="1" ht="12">
      <c r="A529" s="91">
        <v>8532</v>
      </c>
      <c r="B529" s="53" t="s">
        <v>942</v>
      </c>
      <c r="C529" s="54">
        <v>515</v>
      </c>
      <c r="D529" s="56"/>
      <c r="E529" s="56"/>
      <c r="F529" s="56"/>
      <c r="G529" s="56"/>
      <c r="H529" s="56"/>
      <c r="I529" s="56"/>
      <c r="J529" s="76"/>
      <c r="K529" s="109">
        <f t="shared" si="169"/>
        <v>0</v>
      </c>
      <c r="L529" s="106">
        <f>K529-'[1]PRRAS'!$E528</f>
        <v>0</v>
      </c>
    </row>
    <row r="530" spans="1:12" s="7" customFormat="1" ht="12">
      <c r="A530" s="91">
        <v>854</v>
      </c>
      <c r="B530" s="53" t="s">
        <v>260</v>
      </c>
      <c r="C530" s="54">
        <v>516</v>
      </c>
      <c r="D530" s="55">
        <f aca="true" t="shared" si="172" ref="D530:K530">SUM(D531:D532)</f>
        <v>0</v>
      </c>
      <c r="E530" s="55">
        <f t="shared" si="172"/>
        <v>0</v>
      </c>
      <c r="F530" s="55">
        <f t="shared" si="172"/>
        <v>0</v>
      </c>
      <c r="G530" s="55">
        <f t="shared" si="172"/>
        <v>0</v>
      </c>
      <c r="H530" s="55">
        <f t="shared" si="172"/>
        <v>0</v>
      </c>
      <c r="I530" s="55">
        <f t="shared" si="172"/>
        <v>0</v>
      </c>
      <c r="J530" s="75">
        <f t="shared" si="172"/>
        <v>0</v>
      </c>
      <c r="K530" s="81">
        <f t="shared" si="172"/>
        <v>0</v>
      </c>
      <c r="L530" s="106">
        <f>K530-'[1]PRRAS'!$E529</f>
        <v>0</v>
      </c>
    </row>
    <row r="531" spans="1:12" s="7" customFormat="1" ht="12">
      <c r="A531" s="91">
        <v>8541</v>
      </c>
      <c r="B531" s="53" t="s">
        <v>943</v>
      </c>
      <c r="C531" s="54">
        <v>517</v>
      </c>
      <c r="D531" s="56"/>
      <c r="E531" s="56"/>
      <c r="F531" s="56"/>
      <c r="G531" s="56"/>
      <c r="H531" s="56"/>
      <c r="I531" s="56"/>
      <c r="J531" s="76"/>
      <c r="K531" s="109">
        <f t="shared" si="169"/>
        <v>0</v>
      </c>
      <c r="L531" s="106">
        <f>K531-'[1]PRRAS'!$E530</f>
        <v>0</v>
      </c>
    </row>
    <row r="532" spans="1:12" s="7" customFormat="1" ht="12">
      <c r="A532" s="91">
        <v>8542</v>
      </c>
      <c r="B532" s="53" t="s">
        <v>944</v>
      </c>
      <c r="C532" s="54">
        <v>518</v>
      </c>
      <c r="D532" s="56"/>
      <c r="E532" s="56"/>
      <c r="F532" s="56"/>
      <c r="G532" s="56"/>
      <c r="H532" s="56"/>
      <c r="I532" s="56"/>
      <c r="J532" s="76"/>
      <c r="K532" s="109">
        <f t="shared" si="169"/>
        <v>0</v>
      </c>
      <c r="L532" s="106">
        <f>K532-'[1]PRRAS'!$E531</f>
        <v>0</v>
      </c>
    </row>
    <row r="533" spans="1:12" s="7" customFormat="1" ht="24">
      <c r="A533" s="91">
        <v>5</v>
      </c>
      <c r="B533" s="53" t="s">
        <v>261</v>
      </c>
      <c r="C533" s="54">
        <v>519</v>
      </c>
      <c r="D533" s="55">
        <f aca="true" t="shared" si="173" ref="D533:K533">D534+D573+D586+D599+D631</f>
        <v>0</v>
      </c>
      <c r="E533" s="55">
        <f t="shared" si="173"/>
        <v>0</v>
      </c>
      <c r="F533" s="55">
        <f t="shared" si="173"/>
        <v>0</v>
      </c>
      <c r="G533" s="55">
        <f t="shared" si="173"/>
        <v>0</v>
      </c>
      <c r="H533" s="55">
        <f t="shared" si="173"/>
        <v>0</v>
      </c>
      <c r="I533" s="55">
        <f t="shared" si="173"/>
        <v>0</v>
      </c>
      <c r="J533" s="75">
        <f t="shared" si="173"/>
        <v>0</v>
      </c>
      <c r="K533" s="81">
        <f t="shared" si="173"/>
        <v>0</v>
      </c>
      <c r="L533" s="106">
        <f>K533-'[1]PRRAS'!$E532</f>
        <v>0</v>
      </c>
    </row>
    <row r="534" spans="1:12" s="7" customFormat="1" ht="24">
      <c r="A534" s="91">
        <v>51</v>
      </c>
      <c r="B534" s="53" t="s">
        <v>262</v>
      </c>
      <c r="C534" s="54">
        <v>520</v>
      </c>
      <c r="D534" s="55">
        <f aca="true" t="shared" si="174" ref="D534:K534">D535+D540+D543+D547+D549+D556+D561+D569</f>
        <v>0</v>
      </c>
      <c r="E534" s="55">
        <f t="shared" si="174"/>
        <v>0</v>
      </c>
      <c r="F534" s="55">
        <f t="shared" si="174"/>
        <v>0</v>
      </c>
      <c r="G534" s="55">
        <f t="shared" si="174"/>
        <v>0</v>
      </c>
      <c r="H534" s="55">
        <f t="shared" si="174"/>
        <v>0</v>
      </c>
      <c r="I534" s="55">
        <f t="shared" si="174"/>
        <v>0</v>
      </c>
      <c r="J534" s="75">
        <f t="shared" si="174"/>
        <v>0</v>
      </c>
      <c r="K534" s="81">
        <f t="shared" si="174"/>
        <v>0</v>
      </c>
      <c r="L534" s="106">
        <f>K534-'[1]PRRAS'!$E533</f>
        <v>0</v>
      </c>
    </row>
    <row r="535" spans="1:12" s="7" customFormat="1" ht="24">
      <c r="A535" s="91">
        <v>511</v>
      </c>
      <c r="B535" s="53" t="s">
        <v>263</v>
      </c>
      <c r="C535" s="54">
        <v>521</v>
      </c>
      <c r="D535" s="55">
        <f aca="true" t="shared" si="175" ref="D535:K535">SUM(D536:D539)</f>
        <v>0</v>
      </c>
      <c r="E535" s="55">
        <f t="shared" si="175"/>
        <v>0</v>
      </c>
      <c r="F535" s="55">
        <f t="shared" si="175"/>
        <v>0</v>
      </c>
      <c r="G535" s="55">
        <f t="shared" si="175"/>
        <v>0</v>
      </c>
      <c r="H535" s="55">
        <f t="shared" si="175"/>
        <v>0</v>
      </c>
      <c r="I535" s="55">
        <f t="shared" si="175"/>
        <v>0</v>
      </c>
      <c r="J535" s="75">
        <f t="shared" si="175"/>
        <v>0</v>
      </c>
      <c r="K535" s="81">
        <f t="shared" si="175"/>
        <v>0</v>
      </c>
      <c r="L535" s="106">
        <f>K535-'[1]PRRAS'!$E534</f>
        <v>0</v>
      </c>
    </row>
    <row r="536" spans="1:12" s="7" customFormat="1" ht="12">
      <c r="A536" s="91">
        <v>5113</v>
      </c>
      <c r="B536" s="53" t="s">
        <v>945</v>
      </c>
      <c r="C536" s="54">
        <v>522</v>
      </c>
      <c r="D536" s="56"/>
      <c r="E536" s="56"/>
      <c r="F536" s="56"/>
      <c r="G536" s="56"/>
      <c r="H536" s="56"/>
      <c r="I536" s="56"/>
      <c r="J536" s="76"/>
      <c r="K536" s="109">
        <f aca="true" t="shared" si="176" ref="K536:K572">SUM(D536:J536)</f>
        <v>0</v>
      </c>
      <c r="L536" s="106">
        <f>K536-'[1]PRRAS'!$E535</f>
        <v>0</v>
      </c>
    </row>
    <row r="537" spans="1:12" s="7" customFormat="1" ht="12">
      <c r="A537" s="91">
        <v>5114</v>
      </c>
      <c r="B537" s="53" t="s">
        <v>946</v>
      </c>
      <c r="C537" s="54">
        <v>523</v>
      </c>
      <c r="D537" s="56"/>
      <c r="E537" s="56"/>
      <c r="F537" s="56"/>
      <c r="G537" s="56"/>
      <c r="H537" s="56"/>
      <c r="I537" s="56"/>
      <c r="J537" s="76"/>
      <c r="K537" s="109">
        <f t="shared" si="176"/>
        <v>0</v>
      </c>
      <c r="L537" s="106">
        <f>K537-'[1]PRRAS'!$E536</f>
        <v>0</v>
      </c>
    </row>
    <row r="538" spans="1:12" s="7" customFormat="1" ht="12">
      <c r="A538" s="91">
        <v>5115</v>
      </c>
      <c r="B538" s="53" t="s">
        <v>947</v>
      </c>
      <c r="C538" s="54">
        <v>524</v>
      </c>
      <c r="D538" s="56"/>
      <c r="E538" s="56"/>
      <c r="F538" s="56"/>
      <c r="G538" s="56"/>
      <c r="H538" s="56"/>
      <c r="I538" s="56"/>
      <c r="J538" s="76"/>
      <c r="K538" s="109">
        <f t="shared" si="176"/>
        <v>0</v>
      </c>
      <c r="L538" s="106">
        <f>K538-'[1]PRRAS'!$E537</f>
        <v>0</v>
      </c>
    </row>
    <row r="539" spans="1:12" s="7" customFormat="1" ht="12">
      <c r="A539" s="91">
        <v>5116</v>
      </c>
      <c r="B539" s="53" t="s">
        <v>948</v>
      </c>
      <c r="C539" s="54">
        <v>525</v>
      </c>
      <c r="D539" s="56"/>
      <c r="E539" s="56"/>
      <c r="F539" s="56"/>
      <c r="G539" s="56"/>
      <c r="H539" s="56"/>
      <c r="I539" s="56"/>
      <c r="J539" s="76"/>
      <c r="K539" s="109">
        <f t="shared" si="176"/>
        <v>0</v>
      </c>
      <c r="L539" s="106">
        <f>K539-'[1]PRRAS'!$E538</f>
        <v>0</v>
      </c>
    </row>
    <row r="540" spans="1:12" s="7" customFormat="1" ht="12">
      <c r="A540" s="91">
        <v>512</v>
      </c>
      <c r="B540" s="57" t="s">
        <v>264</v>
      </c>
      <c r="C540" s="54">
        <v>526</v>
      </c>
      <c r="D540" s="55">
        <f aca="true" t="shared" si="177" ref="D540:K540">SUM(D541:D542)</f>
        <v>0</v>
      </c>
      <c r="E540" s="55">
        <f t="shared" si="177"/>
        <v>0</v>
      </c>
      <c r="F540" s="55">
        <f t="shared" si="177"/>
        <v>0</v>
      </c>
      <c r="G540" s="55">
        <f t="shared" si="177"/>
        <v>0</v>
      </c>
      <c r="H540" s="55">
        <f t="shared" si="177"/>
        <v>0</v>
      </c>
      <c r="I540" s="55">
        <f t="shared" si="177"/>
        <v>0</v>
      </c>
      <c r="J540" s="75">
        <f t="shared" si="177"/>
        <v>0</v>
      </c>
      <c r="K540" s="81">
        <f t="shared" si="177"/>
        <v>0</v>
      </c>
      <c r="L540" s="106">
        <f>K540-'[1]PRRAS'!$E539</f>
        <v>0</v>
      </c>
    </row>
    <row r="541" spans="1:12" s="7" customFormat="1" ht="24">
      <c r="A541" s="91">
        <v>5121</v>
      </c>
      <c r="B541" s="53" t="s">
        <v>949</v>
      </c>
      <c r="C541" s="54">
        <v>527</v>
      </c>
      <c r="D541" s="56"/>
      <c r="E541" s="56"/>
      <c r="F541" s="56"/>
      <c r="G541" s="56"/>
      <c r="H541" s="56"/>
      <c r="I541" s="56"/>
      <c r="J541" s="76"/>
      <c r="K541" s="109">
        <f t="shared" si="176"/>
        <v>0</v>
      </c>
      <c r="L541" s="106">
        <f>K541-'[1]PRRAS'!$E540</f>
        <v>0</v>
      </c>
    </row>
    <row r="542" spans="1:12" s="7" customFormat="1" ht="24">
      <c r="A542" s="91">
        <v>5122</v>
      </c>
      <c r="B542" s="53" t="s">
        <v>950</v>
      </c>
      <c r="C542" s="54">
        <v>528</v>
      </c>
      <c r="D542" s="56"/>
      <c r="E542" s="56"/>
      <c r="F542" s="56"/>
      <c r="G542" s="56"/>
      <c r="H542" s="56"/>
      <c r="I542" s="56"/>
      <c r="J542" s="76"/>
      <c r="K542" s="109">
        <f t="shared" si="176"/>
        <v>0</v>
      </c>
      <c r="L542" s="106">
        <f>K542-'[1]PRRAS'!$E541</f>
        <v>0</v>
      </c>
    </row>
    <row r="543" spans="1:12" s="7" customFormat="1" ht="24">
      <c r="A543" s="91">
        <v>513</v>
      </c>
      <c r="B543" s="53" t="s">
        <v>265</v>
      </c>
      <c r="C543" s="54">
        <v>529</v>
      </c>
      <c r="D543" s="55">
        <f aca="true" t="shared" si="178" ref="D543:K543">SUM(D544:D546)</f>
        <v>0</v>
      </c>
      <c r="E543" s="55">
        <f t="shared" si="178"/>
        <v>0</v>
      </c>
      <c r="F543" s="55">
        <f t="shared" si="178"/>
        <v>0</v>
      </c>
      <c r="G543" s="55">
        <f t="shared" si="178"/>
        <v>0</v>
      </c>
      <c r="H543" s="55">
        <f t="shared" si="178"/>
        <v>0</v>
      </c>
      <c r="I543" s="55">
        <f t="shared" si="178"/>
        <v>0</v>
      </c>
      <c r="J543" s="75">
        <f t="shared" si="178"/>
        <v>0</v>
      </c>
      <c r="K543" s="81">
        <f t="shared" si="178"/>
        <v>0</v>
      </c>
      <c r="L543" s="106">
        <f>K543-'[1]PRRAS'!$E542</f>
        <v>0</v>
      </c>
    </row>
    <row r="544" spans="1:12" s="7" customFormat="1" ht="12">
      <c r="A544" s="91">
        <v>5132</v>
      </c>
      <c r="B544" s="53" t="s">
        <v>951</v>
      </c>
      <c r="C544" s="54">
        <v>530</v>
      </c>
      <c r="D544" s="56"/>
      <c r="E544" s="56"/>
      <c r="F544" s="56"/>
      <c r="G544" s="56"/>
      <c r="H544" s="56"/>
      <c r="I544" s="56"/>
      <c r="J544" s="76"/>
      <c r="K544" s="109">
        <f t="shared" si="176"/>
        <v>0</v>
      </c>
      <c r="L544" s="106">
        <f>K544-'[1]PRRAS'!$E543</f>
        <v>0</v>
      </c>
    </row>
    <row r="545" spans="1:12" s="7" customFormat="1" ht="12">
      <c r="A545" s="93">
        <v>5133</v>
      </c>
      <c r="B545" s="53" t="s">
        <v>952</v>
      </c>
      <c r="C545" s="54">
        <v>531</v>
      </c>
      <c r="D545" s="56"/>
      <c r="E545" s="56"/>
      <c r="F545" s="56"/>
      <c r="G545" s="56"/>
      <c r="H545" s="56"/>
      <c r="I545" s="56"/>
      <c r="J545" s="76"/>
      <c r="K545" s="109">
        <f t="shared" si="176"/>
        <v>0</v>
      </c>
      <c r="L545" s="106">
        <f>K545-'[1]PRRAS'!$E544</f>
        <v>0</v>
      </c>
    </row>
    <row r="546" spans="1:12" s="7" customFormat="1" ht="12">
      <c r="A546" s="93">
        <v>5134</v>
      </c>
      <c r="B546" s="53" t="s">
        <v>953</v>
      </c>
      <c r="C546" s="54">
        <v>532</v>
      </c>
      <c r="D546" s="56"/>
      <c r="E546" s="56"/>
      <c r="F546" s="56"/>
      <c r="G546" s="56"/>
      <c r="H546" s="56"/>
      <c r="I546" s="56"/>
      <c r="J546" s="76"/>
      <c r="K546" s="109">
        <f t="shared" si="176"/>
        <v>0</v>
      </c>
      <c r="L546" s="106">
        <f>K546-'[1]PRRAS'!$E545</f>
        <v>0</v>
      </c>
    </row>
    <row r="547" spans="1:12" s="7" customFormat="1" ht="12">
      <c r="A547" s="91">
        <v>514</v>
      </c>
      <c r="B547" s="57" t="s">
        <v>266</v>
      </c>
      <c r="C547" s="54">
        <v>533</v>
      </c>
      <c r="D547" s="55">
        <f aca="true" t="shared" si="179" ref="D547:K547">D548</f>
        <v>0</v>
      </c>
      <c r="E547" s="55">
        <f t="shared" si="179"/>
        <v>0</v>
      </c>
      <c r="F547" s="55">
        <f t="shared" si="179"/>
        <v>0</v>
      </c>
      <c r="G547" s="55">
        <f t="shared" si="179"/>
        <v>0</v>
      </c>
      <c r="H547" s="55">
        <f t="shared" si="179"/>
        <v>0</v>
      </c>
      <c r="I547" s="55">
        <f t="shared" si="179"/>
        <v>0</v>
      </c>
      <c r="J547" s="75">
        <f t="shared" si="179"/>
        <v>0</v>
      </c>
      <c r="K547" s="81">
        <f t="shared" si="179"/>
        <v>0</v>
      </c>
      <c r="L547" s="106">
        <f>K547-'[1]PRRAS'!$E546</f>
        <v>0</v>
      </c>
    </row>
    <row r="548" spans="1:12" s="7" customFormat="1" ht="12">
      <c r="A548" s="91">
        <v>5141</v>
      </c>
      <c r="B548" s="53" t="s">
        <v>954</v>
      </c>
      <c r="C548" s="54">
        <v>534</v>
      </c>
      <c r="D548" s="56"/>
      <c r="E548" s="56"/>
      <c r="F548" s="56"/>
      <c r="G548" s="56"/>
      <c r="H548" s="56"/>
      <c r="I548" s="56"/>
      <c r="J548" s="76"/>
      <c r="K548" s="109">
        <f t="shared" si="176"/>
        <v>0</v>
      </c>
      <c r="L548" s="106">
        <f>K548-'[1]PRRAS'!$E547</f>
        <v>0</v>
      </c>
    </row>
    <row r="549" spans="1:12" s="7" customFormat="1" ht="24">
      <c r="A549" s="91">
        <v>515</v>
      </c>
      <c r="B549" s="53" t="s">
        <v>267</v>
      </c>
      <c r="C549" s="54">
        <v>535</v>
      </c>
      <c r="D549" s="55">
        <f aca="true" t="shared" si="180" ref="D549:K549">SUM(D550:D555)</f>
        <v>0</v>
      </c>
      <c r="E549" s="55">
        <f t="shared" si="180"/>
        <v>0</v>
      </c>
      <c r="F549" s="55">
        <f t="shared" si="180"/>
        <v>0</v>
      </c>
      <c r="G549" s="55">
        <f t="shared" si="180"/>
        <v>0</v>
      </c>
      <c r="H549" s="55">
        <f t="shared" si="180"/>
        <v>0</v>
      </c>
      <c r="I549" s="55">
        <f t="shared" si="180"/>
        <v>0</v>
      </c>
      <c r="J549" s="75">
        <f t="shared" si="180"/>
        <v>0</v>
      </c>
      <c r="K549" s="81">
        <f t="shared" si="180"/>
        <v>0</v>
      </c>
      <c r="L549" s="106">
        <f>K549-'[1]PRRAS'!$E548</f>
        <v>0</v>
      </c>
    </row>
    <row r="550" spans="1:12" s="7" customFormat="1" ht="12">
      <c r="A550" s="91">
        <v>5153</v>
      </c>
      <c r="B550" s="53" t="s">
        <v>955</v>
      </c>
      <c r="C550" s="54">
        <v>536</v>
      </c>
      <c r="D550" s="56"/>
      <c r="E550" s="56"/>
      <c r="F550" s="56"/>
      <c r="G550" s="56"/>
      <c r="H550" s="56"/>
      <c r="I550" s="56"/>
      <c r="J550" s="76"/>
      <c r="K550" s="109">
        <f t="shared" si="176"/>
        <v>0</v>
      </c>
      <c r="L550" s="106">
        <f>K550-'[1]PRRAS'!$E549</f>
        <v>0</v>
      </c>
    </row>
    <row r="551" spans="1:12" s="7" customFormat="1" ht="24">
      <c r="A551" s="91">
        <v>5154</v>
      </c>
      <c r="B551" s="53" t="s">
        <v>956</v>
      </c>
      <c r="C551" s="54">
        <v>537</v>
      </c>
      <c r="D551" s="56"/>
      <c r="E551" s="56"/>
      <c r="F551" s="56"/>
      <c r="G551" s="56"/>
      <c r="H551" s="56"/>
      <c r="I551" s="56"/>
      <c r="J551" s="76"/>
      <c r="K551" s="109">
        <f t="shared" si="176"/>
        <v>0</v>
      </c>
      <c r="L551" s="106">
        <f>K551-'[1]PRRAS'!$E550</f>
        <v>0</v>
      </c>
    </row>
    <row r="552" spans="1:12" s="7" customFormat="1" ht="24">
      <c r="A552" s="91">
        <v>5155</v>
      </c>
      <c r="B552" s="53" t="s">
        <v>957</v>
      </c>
      <c r="C552" s="54">
        <v>538</v>
      </c>
      <c r="D552" s="56"/>
      <c r="E552" s="56"/>
      <c r="F552" s="56"/>
      <c r="G552" s="56"/>
      <c r="H552" s="56"/>
      <c r="I552" s="56"/>
      <c r="J552" s="76"/>
      <c r="K552" s="109">
        <f t="shared" si="176"/>
        <v>0</v>
      </c>
      <c r="L552" s="106">
        <f>K552-'[1]PRRAS'!$E551</f>
        <v>0</v>
      </c>
    </row>
    <row r="553" spans="1:12" s="7" customFormat="1" ht="12">
      <c r="A553" s="91">
        <v>5156</v>
      </c>
      <c r="B553" s="53" t="s">
        <v>958</v>
      </c>
      <c r="C553" s="54">
        <v>539</v>
      </c>
      <c r="D553" s="56"/>
      <c r="E553" s="56"/>
      <c r="F553" s="56"/>
      <c r="G553" s="56"/>
      <c r="H553" s="56"/>
      <c r="I553" s="56"/>
      <c r="J553" s="76"/>
      <c r="K553" s="109">
        <f t="shared" si="176"/>
        <v>0</v>
      </c>
      <c r="L553" s="106">
        <f>K553-'[1]PRRAS'!$E552</f>
        <v>0</v>
      </c>
    </row>
    <row r="554" spans="1:12" s="7" customFormat="1" ht="12">
      <c r="A554" s="91">
        <v>5157</v>
      </c>
      <c r="B554" s="53" t="s">
        <v>959</v>
      </c>
      <c r="C554" s="54">
        <v>540</v>
      </c>
      <c r="D554" s="56"/>
      <c r="E554" s="56"/>
      <c r="F554" s="56"/>
      <c r="G554" s="56"/>
      <c r="H554" s="56"/>
      <c r="I554" s="56"/>
      <c r="J554" s="76"/>
      <c r="K554" s="109">
        <f t="shared" si="176"/>
        <v>0</v>
      </c>
      <c r="L554" s="106">
        <f>K554-'[1]PRRAS'!$E553</f>
        <v>0</v>
      </c>
    </row>
    <row r="555" spans="1:12" s="7" customFormat="1" ht="12">
      <c r="A555" s="91">
        <v>5158</v>
      </c>
      <c r="B555" s="53" t="s">
        <v>960</v>
      </c>
      <c r="C555" s="54">
        <v>541</v>
      </c>
      <c r="D555" s="56"/>
      <c r="E555" s="56"/>
      <c r="F555" s="56"/>
      <c r="G555" s="56"/>
      <c r="H555" s="56"/>
      <c r="I555" s="56"/>
      <c r="J555" s="76"/>
      <c r="K555" s="109">
        <f t="shared" si="176"/>
        <v>0</v>
      </c>
      <c r="L555" s="106">
        <f>K555-'[1]PRRAS'!$E554</f>
        <v>0</v>
      </c>
    </row>
    <row r="556" spans="1:12" s="7" customFormat="1" ht="24">
      <c r="A556" s="91">
        <v>516</v>
      </c>
      <c r="B556" s="53" t="s">
        <v>268</v>
      </c>
      <c r="C556" s="54">
        <v>542</v>
      </c>
      <c r="D556" s="55">
        <f aca="true" t="shared" si="181" ref="D556:K556">SUM(D557:D560)</f>
        <v>0</v>
      </c>
      <c r="E556" s="55">
        <f t="shared" si="181"/>
        <v>0</v>
      </c>
      <c r="F556" s="55">
        <f t="shared" si="181"/>
        <v>0</v>
      </c>
      <c r="G556" s="55">
        <f t="shared" si="181"/>
        <v>0</v>
      </c>
      <c r="H556" s="55">
        <f t="shared" si="181"/>
        <v>0</v>
      </c>
      <c r="I556" s="55">
        <f t="shared" si="181"/>
        <v>0</v>
      </c>
      <c r="J556" s="75">
        <f t="shared" si="181"/>
        <v>0</v>
      </c>
      <c r="K556" s="81">
        <f t="shared" si="181"/>
        <v>0</v>
      </c>
      <c r="L556" s="106">
        <f>K556-'[1]PRRAS'!$E555</f>
        <v>0</v>
      </c>
    </row>
    <row r="557" spans="1:12" s="7" customFormat="1" ht="12">
      <c r="A557" s="91">
        <v>5163</v>
      </c>
      <c r="B557" s="53" t="s">
        <v>961</v>
      </c>
      <c r="C557" s="54">
        <v>543</v>
      </c>
      <c r="D557" s="56"/>
      <c r="E557" s="56"/>
      <c r="F557" s="56"/>
      <c r="G557" s="56"/>
      <c r="H557" s="56"/>
      <c r="I557" s="56"/>
      <c r="J557" s="76"/>
      <c r="K557" s="109">
        <f t="shared" si="176"/>
        <v>0</v>
      </c>
      <c r="L557" s="106">
        <f>K557-'[1]PRRAS'!$E556</f>
        <v>0</v>
      </c>
    </row>
    <row r="558" spans="1:12" s="7" customFormat="1" ht="12">
      <c r="A558" s="91">
        <v>5164</v>
      </c>
      <c r="B558" s="53" t="s">
        <v>962</v>
      </c>
      <c r="C558" s="54">
        <v>544</v>
      </c>
      <c r="D558" s="56"/>
      <c r="E558" s="56"/>
      <c r="F558" s="56"/>
      <c r="G558" s="56"/>
      <c r="H558" s="56"/>
      <c r="I558" s="56"/>
      <c r="J558" s="76"/>
      <c r="K558" s="109">
        <f t="shared" si="176"/>
        <v>0</v>
      </c>
      <c r="L558" s="106">
        <f>K558-'[1]PRRAS'!$E557</f>
        <v>0</v>
      </c>
    </row>
    <row r="559" spans="1:12" s="7" customFormat="1" ht="12">
      <c r="A559" s="91">
        <v>5165</v>
      </c>
      <c r="B559" s="53" t="s">
        <v>963</v>
      </c>
      <c r="C559" s="54">
        <v>545</v>
      </c>
      <c r="D559" s="56"/>
      <c r="E559" s="56"/>
      <c r="F559" s="56"/>
      <c r="G559" s="56"/>
      <c r="H559" s="56"/>
      <c r="I559" s="56"/>
      <c r="J559" s="76"/>
      <c r="K559" s="109">
        <f t="shared" si="176"/>
        <v>0</v>
      </c>
      <c r="L559" s="106">
        <f>K559-'[1]PRRAS'!$E558</f>
        <v>0</v>
      </c>
    </row>
    <row r="560" spans="1:12" s="7" customFormat="1" ht="12">
      <c r="A560" s="91">
        <v>5166</v>
      </c>
      <c r="B560" s="53" t="s">
        <v>964</v>
      </c>
      <c r="C560" s="54">
        <v>546</v>
      </c>
      <c r="D560" s="56"/>
      <c r="E560" s="56"/>
      <c r="F560" s="56"/>
      <c r="G560" s="56"/>
      <c r="H560" s="56"/>
      <c r="I560" s="56"/>
      <c r="J560" s="76"/>
      <c r="K560" s="109">
        <f t="shared" si="176"/>
        <v>0</v>
      </c>
      <c r="L560" s="106">
        <f>K560-'[1]PRRAS'!$E559</f>
        <v>0</v>
      </c>
    </row>
    <row r="561" spans="1:12" s="7" customFormat="1" ht="12">
      <c r="A561" s="91">
        <v>517</v>
      </c>
      <c r="B561" s="53" t="s">
        <v>269</v>
      </c>
      <c r="C561" s="54">
        <v>547</v>
      </c>
      <c r="D561" s="55">
        <f aca="true" t="shared" si="182" ref="D561:K561">SUM(D562:D568)</f>
        <v>0</v>
      </c>
      <c r="E561" s="55">
        <f t="shared" si="182"/>
        <v>0</v>
      </c>
      <c r="F561" s="55">
        <f t="shared" si="182"/>
        <v>0</v>
      </c>
      <c r="G561" s="55">
        <f t="shared" si="182"/>
        <v>0</v>
      </c>
      <c r="H561" s="55">
        <f t="shared" si="182"/>
        <v>0</v>
      </c>
      <c r="I561" s="55">
        <f t="shared" si="182"/>
        <v>0</v>
      </c>
      <c r="J561" s="75">
        <f t="shared" si="182"/>
        <v>0</v>
      </c>
      <c r="K561" s="81">
        <f t="shared" si="182"/>
        <v>0</v>
      </c>
      <c r="L561" s="106">
        <f>K561-'[1]PRRAS'!$E560</f>
        <v>0</v>
      </c>
    </row>
    <row r="562" spans="1:12" s="7" customFormat="1" ht="12">
      <c r="A562" s="91">
        <v>5171</v>
      </c>
      <c r="B562" s="53" t="s">
        <v>965</v>
      </c>
      <c r="C562" s="54">
        <v>548</v>
      </c>
      <c r="D562" s="56"/>
      <c r="E562" s="56"/>
      <c r="F562" s="56"/>
      <c r="G562" s="56"/>
      <c r="H562" s="56"/>
      <c r="I562" s="56"/>
      <c r="J562" s="76"/>
      <c r="K562" s="109">
        <f t="shared" si="176"/>
        <v>0</v>
      </c>
      <c r="L562" s="106">
        <f>K562-'[1]PRRAS'!$E561</f>
        <v>0</v>
      </c>
    </row>
    <row r="563" spans="1:12" s="7" customFormat="1" ht="12">
      <c r="A563" s="91">
        <v>5172</v>
      </c>
      <c r="B563" s="53" t="s">
        <v>966</v>
      </c>
      <c r="C563" s="54">
        <v>549</v>
      </c>
      <c r="D563" s="56"/>
      <c r="E563" s="56"/>
      <c r="F563" s="56"/>
      <c r="G563" s="56"/>
      <c r="H563" s="56"/>
      <c r="I563" s="56"/>
      <c r="J563" s="76"/>
      <c r="K563" s="109">
        <f t="shared" si="176"/>
        <v>0</v>
      </c>
      <c r="L563" s="106">
        <f>K563-'[1]PRRAS'!$E562</f>
        <v>0</v>
      </c>
    </row>
    <row r="564" spans="1:12" s="7" customFormat="1" ht="12">
      <c r="A564" s="91">
        <v>5173</v>
      </c>
      <c r="B564" s="53" t="s">
        <v>967</v>
      </c>
      <c r="C564" s="54">
        <v>550</v>
      </c>
      <c r="D564" s="56"/>
      <c r="E564" s="56"/>
      <c r="F564" s="56"/>
      <c r="G564" s="56"/>
      <c r="H564" s="56"/>
      <c r="I564" s="56"/>
      <c r="J564" s="76"/>
      <c r="K564" s="109">
        <f t="shared" si="176"/>
        <v>0</v>
      </c>
      <c r="L564" s="106">
        <f>K564-'[1]PRRAS'!$E563</f>
        <v>0</v>
      </c>
    </row>
    <row r="565" spans="1:12" s="7" customFormat="1" ht="12">
      <c r="A565" s="91">
        <v>5174</v>
      </c>
      <c r="B565" s="53" t="s">
        <v>968</v>
      </c>
      <c r="C565" s="54">
        <v>551</v>
      </c>
      <c r="D565" s="56"/>
      <c r="E565" s="56"/>
      <c r="F565" s="56"/>
      <c r="G565" s="56"/>
      <c r="H565" s="56"/>
      <c r="I565" s="56"/>
      <c r="J565" s="76"/>
      <c r="K565" s="109">
        <f t="shared" si="176"/>
        <v>0</v>
      </c>
      <c r="L565" s="106">
        <f>K565-'[1]PRRAS'!$E564</f>
        <v>0</v>
      </c>
    </row>
    <row r="566" spans="1:12" s="7" customFormat="1" ht="12">
      <c r="A566" s="91">
        <v>5175</v>
      </c>
      <c r="B566" s="53" t="s">
        <v>969</v>
      </c>
      <c r="C566" s="54">
        <v>552</v>
      </c>
      <c r="D566" s="56"/>
      <c r="E566" s="56"/>
      <c r="F566" s="56"/>
      <c r="G566" s="56"/>
      <c r="H566" s="56"/>
      <c r="I566" s="56"/>
      <c r="J566" s="76"/>
      <c r="K566" s="109">
        <f t="shared" si="176"/>
        <v>0</v>
      </c>
      <c r="L566" s="106">
        <f>K566-'[1]PRRAS'!$E565</f>
        <v>0</v>
      </c>
    </row>
    <row r="567" spans="1:12" s="7" customFormat="1" ht="24">
      <c r="A567" s="91">
        <v>5176</v>
      </c>
      <c r="B567" s="53" t="s">
        <v>970</v>
      </c>
      <c r="C567" s="54">
        <v>553</v>
      </c>
      <c r="D567" s="56"/>
      <c r="E567" s="56"/>
      <c r="F567" s="56"/>
      <c r="G567" s="56"/>
      <c r="H567" s="56"/>
      <c r="I567" s="56"/>
      <c r="J567" s="76"/>
      <c r="K567" s="109">
        <f t="shared" si="176"/>
        <v>0</v>
      </c>
      <c r="L567" s="106">
        <f>K567-'[1]PRRAS'!$E566</f>
        <v>0</v>
      </c>
    </row>
    <row r="568" spans="1:12" s="7" customFormat="1" ht="12">
      <c r="A568" s="91">
        <v>5177</v>
      </c>
      <c r="B568" s="57" t="s">
        <v>971</v>
      </c>
      <c r="C568" s="54">
        <v>554</v>
      </c>
      <c r="D568" s="56"/>
      <c r="E568" s="56"/>
      <c r="F568" s="56"/>
      <c r="G568" s="56"/>
      <c r="H568" s="56"/>
      <c r="I568" s="56"/>
      <c r="J568" s="76"/>
      <c r="K568" s="109">
        <f t="shared" si="176"/>
        <v>0</v>
      </c>
      <c r="L568" s="106">
        <f>K568-'[1]PRRAS'!$E567</f>
        <v>0</v>
      </c>
    </row>
    <row r="569" spans="1:12" s="7" customFormat="1" ht="12">
      <c r="A569" s="91" t="s">
        <v>270</v>
      </c>
      <c r="B569" s="53" t="s">
        <v>271</v>
      </c>
      <c r="C569" s="54">
        <v>555</v>
      </c>
      <c r="D569" s="55">
        <f aca="true" t="shared" si="183" ref="D569:K569">SUM(D570:D572)</f>
        <v>0</v>
      </c>
      <c r="E569" s="55">
        <f t="shared" si="183"/>
        <v>0</v>
      </c>
      <c r="F569" s="55">
        <f t="shared" si="183"/>
        <v>0</v>
      </c>
      <c r="G569" s="55">
        <f t="shared" si="183"/>
        <v>0</v>
      </c>
      <c r="H569" s="55">
        <f t="shared" si="183"/>
        <v>0</v>
      </c>
      <c r="I569" s="55">
        <f t="shared" si="183"/>
        <v>0</v>
      </c>
      <c r="J569" s="75">
        <f t="shared" si="183"/>
        <v>0</v>
      </c>
      <c r="K569" s="81">
        <f t="shared" si="183"/>
        <v>0</v>
      </c>
      <c r="L569" s="106">
        <f>K569-'[1]PRRAS'!$E568</f>
        <v>0</v>
      </c>
    </row>
    <row r="570" spans="1:12" s="7" customFormat="1" ht="24">
      <c r="A570" s="91" t="s">
        <v>272</v>
      </c>
      <c r="B570" s="53" t="s">
        <v>273</v>
      </c>
      <c r="C570" s="54">
        <v>556</v>
      </c>
      <c r="D570" s="56"/>
      <c r="E570" s="56"/>
      <c r="F570" s="56"/>
      <c r="G570" s="56"/>
      <c r="H570" s="56"/>
      <c r="I570" s="56"/>
      <c r="J570" s="76"/>
      <c r="K570" s="109">
        <f t="shared" si="176"/>
        <v>0</v>
      </c>
      <c r="L570" s="106">
        <f>K570-'[1]PRRAS'!$E569</f>
        <v>0</v>
      </c>
    </row>
    <row r="571" spans="1:12" s="7" customFormat="1" ht="24">
      <c r="A571" s="91" t="s">
        <v>274</v>
      </c>
      <c r="B571" s="53" t="s">
        <v>275</v>
      </c>
      <c r="C571" s="54">
        <v>557</v>
      </c>
      <c r="D571" s="56"/>
      <c r="E571" s="56"/>
      <c r="F571" s="56"/>
      <c r="G571" s="56"/>
      <c r="H571" s="56"/>
      <c r="I571" s="56"/>
      <c r="J571" s="76"/>
      <c r="K571" s="109">
        <f t="shared" si="176"/>
        <v>0</v>
      </c>
      <c r="L571" s="106">
        <f>K571-'[1]PRRAS'!$E570</f>
        <v>0</v>
      </c>
    </row>
    <row r="572" spans="1:12" s="7" customFormat="1" ht="12">
      <c r="A572" s="91" t="s">
        <v>276</v>
      </c>
      <c r="B572" s="53" t="s">
        <v>277</v>
      </c>
      <c r="C572" s="54">
        <v>558</v>
      </c>
      <c r="D572" s="56"/>
      <c r="E572" s="56"/>
      <c r="F572" s="56"/>
      <c r="G572" s="56"/>
      <c r="H572" s="56"/>
      <c r="I572" s="56"/>
      <c r="J572" s="76"/>
      <c r="K572" s="109">
        <f t="shared" si="176"/>
        <v>0</v>
      </c>
      <c r="L572" s="106">
        <f>K572-'[1]PRRAS'!$E571</f>
        <v>0</v>
      </c>
    </row>
    <row r="573" spans="1:12" s="7" customFormat="1" ht="12">
      <c r="A573" s="91">
        <v>52</v>
      </c>
      <c r="B573" s="53" t="s">
        <v>278</v>
      </c>
      <c r="C573" s="54">
        <v>559</v>
      </c>
      <c r="D573" s="55">
        <f aca="true" t="shared" si="184" ref="D573:K573">D574+D577+D580+D583</f>
        <v>0</v>
      </c>
      <c r="E573" s="55">
        <f t="shared" si="184"/>
        <v>0</v>
      </c>
      <c r="F573" s="55">
        <f t="shared" si="184"/>
        <v>0</v>
      </c>
      <c r="G573" s="55">
        <f t="shared" si="184"/>
        <v>0</v>
      </c>
      <c r="H573" s="55">
        <f t="shared" si="184"/>
        <v>0</v>
      </c>
      <c r="I573" s="55">
        <f t="shared" si="184"/>
        <v>0</v>
      </c>
      <c r="J573" s="75">
        <f t="shared" si="184"/>
        <v>0</v>
      </c>
      <c r="K573" s="81">
        <f t="shared" si="184"/>
        <v>0</v>
      </c>
      <c r="L573" s="106">
        <f>K573-'[1]PRRAS'!$E572</f>
        <v>0</v>
      </c>
    </row>
    <row r="574" spans="1:12" s="7" customFormat="1" ht="12">
      <c r="A574" s="91">
        <v>521</v>
      </c>
      <c r="B574" s="53" t="s">
        <v>279</v>
      </c>
      <c r="C574" s="54">
        <v>560</v>
      </c>
      <c r="D574" s="55">
        <f aca="true" t="shared" si="185" ref="D574:K574">SUM(D575:D576)</f>
        <v>0</v>
      </c>
      <c r="E574" s="55">
        <f t="shared" si="185"/>
        <v>0</v>
      </c>
      <c r="F574" s="55">
        <f t="shared" si="185"/>
        <v>0</v>
      </c>
      <c r="G574" s="55">
        <f t="shared" si="185"/>
        <v>0</v>
      </c>
      <c r="H574" s="55">
        <f t="shared" si="185"/>
        <v>0</v>
      </c>
      <c r="I574" s="55">
        <f t="shared" si="185"/>
        <v>0</v>
      </c>
      <c r="J574" s="75">
        <f t="shared" si="185"/>
        <v>0</v>
      </c>
      <c r="K574" s="81">
        <f t="shared" si="185"/>
        <v>0</v>
      </c>
      <c r="L574" s="106">
        <f>K574-'[1]PRRAS'!$E573</f>
        <v>0</v>
      </c>
    </row>
    <row r="575" spans="1:12" s="7" customFormat="1" ht="12">
      <c r="A575" s="91">
        <v>5211</v>
      </c>
      <c r="B575" s="53" t="s">
        <v>972</v>
      </c>
      <c r="C575" s="54">
        <v>561</v>
      </c>
      <c r="D575" s="56"/>
      <c r="E575" s="56"/>
      <c r="F575" s="56"/>
      <c r="G575" s="56"/>
      <c r="H575" s="56"/>
      <c r="I575" s="56"/>
      <c r="J575" s="76"/>
      <c r="K575" s="109">
        <f aca="true" t="shared" si="186" ref="K575:K585">SUM(D575:J575)</f>
        <v>0</v>
      </c>
      <c r="L575" s="106">
        <f>K575-'[1]PRRAS'!$E574</f>
        <v>0</v>
      </c>
    </row>
    <row r="576" spans="1:12" s="7" customFormat="1" ht="12">
      <c r="A576" s="91">
        <v>5212</v>
      </c>
      <c r="B576" s="53" t="s">
        <v>973</v>
      </c>
      <c r="C576" s="54">
        <v>562</v>
      </c>
      <c r="D576" s="56"/>
      <c r="E576" s="56"/>
      <c r="F576" s="56"/>
      <c r="G576" s="56"/>
      <c r="H576" s="56"/>
      <c r="I576" s="56"/>
      <c r="J576" s="76"/>
      <c r="K576" s="109">
        <f t="shared" si="186"/>
        <v>0</v>
      </c>
      <c r="L576" s="106">
        <f>K576-'[1]PRRAS'!$E575</f>
        <v>0</v>
      </c>
    </row>
    <row r="577" spans="1:12" s="7" customFormat="1" ht="12">
      <c r="A577" s="91">
        <v>522</v>
      </c>
      <c r="B577" s="53" t="s">
        <v>280</v>
      </c>
      <c r="C577" s="54">
        <v>563</v>
      </c>
      <c r="D577" s="55">
        <f aca="true" t="shared" si="187" ref="D577:K577">SUM(D578:D579)</f>
        <v>0</v>
      </c>
      <c r="E577" s="55">
        <f t="shared" si="187"/>
        <v>0</v>
      </c>
      <c r="F577" s="55">
        <f t="shared" si="187"/>
        <v>0</v>
      </c>
      <c r="G577" s="55">
        <f t="shared" si="187"/>
        <v>0</v>
      </c>
      <c r="H577" s="55">
        <f t="shared" si="187"/>
        <v>0</v>
      </c>
      <c r="I577" s="55">
        <f t="shared" si="187"/>
        <v>0</v>
      </c>
      <c r="J577" s="75">
        <f t="shared" si="187"/>
        <v>0</v>
      </c>
      <c r="K577" s="81">
        <f t="shared" si="187"/>
        <v>0</v>
      </c>
      <c r="L577" s="106">
        <f>K577-'[1]PRRAS'!$E576</f>
        <v>0</v>
      </c>
    </row>
    <row r="578" spans="1:12" s="7" customFormat="1" ht="12">
      <c r="A578" s="91">
        <v>5221</v>
      </c>
      <c r="B578" s="53" t="s">
        <v>900</v>
      </c>
      <c r="C578" s="54">
        <v>564</v>
      </c>
      <c r="D578" s="56"/>
      <c r="E578" s="56"/>
      <c r="F578" s="56"/>
      <c r="G578" s="56"/>
      <c r="H578" s="56"/>
      <c r="I578" s="56"/>
      <c r="J578" s="76"/>
      <c r="K578" s="109">
        <f t="shared" si="186"/>
        <v>0</v>
      </c>
      <c r="L578" s="106">
        <f>K578-'[1]PRRAS'!$E577</f>
        <v>0</v>
      </c>
    </row>
    <row r="579" spans="1:12" s="7" customFormat="1" ht="12">
      <c r="A579" s="91">
        <v>5222</v>
      </c>
      <c r="B579" s="53" t="s">
        <v>901</v>
      </c>
      <c r="C579" s="54">
        <v>565</v>
      </c>
      <c r="D579" s="56"/>
      <c r="E579" s="56"/>
      <c r="F579" s="56"/>
      <c r="G579" s="56"/>
      <c r="H579" s="56"/>
      <c r="I579" s="56"/>
      <c r="J579" s="76"/>
      <c r="K579" s="109">
        <f t="shared" si="186"/>
        <v>0</v>
      </c>
      <c r="L579" s="106">
        <f>K579-'[1]PRRAS'!$E578</f>
        <v>0</v>
      </c>
    </row>
    <row r="580" spans="1:12" s="7" customFormat="1" ht="12">
      <c r="A580" s="91">
        <v>523</v>
      </c>
      <c r="B580" s="53" t="s">
        <v>281</v>
      </c>
      <c r="C580" s="54">
        <v>566</v>
      </c>
      <c r="D580" s="55">
        <f aca="true" t="shared" si="188" ref="D580:K580">SUM(D581:D582)</f>
        <v>0</v>
      </c>
      <c r="E580" s="55">
        <f t="shared" si="188"/>
        <v>0</v>
      </c>
      <c r="F580" s="55">
        <f t="shared" si="188"/>
        <v>0</v>
      </c>
      <c r="G580" s="55">
        <f t="shared" si="188"/>
        <v>0</v>
      </c>
      <c r="H580" s="55">
        <f t="shared" si="188"/>
        <v>0</v>
      </c>
      <c r="I580" s="55">
        <f t="shared" si="188"/>
        <v>0</v>
      </c>
      <c r="J580" s="75">
        <f t="shared" si="188"/>
        <v>0</v>
      </c>
      <c r="K580" s="81">
        <f t="shared" si="188"/>
        <v>0</v>
      </c>
      <c r="L580" s="106">
        <f>K580-'[1]PRRAS'!$E579</f>
        <v>0</v>
      </c>
    </row>
    <row r="581" spans="1:12" s="7" customFormat="1" ht="12">
      <c r="A581" s="91">
        <v>5231</v>
      </c>
      <c r="B581" s="53" t="s">
        <v>902</v>
      </c>
      <c r="C581" s="54">
        <v>567</v>
      </c>
      <c r="D581" s="56"/>
      <c r="E581" s="56"/>
      <c r="F581" s="56"/>
      <c r="G581" s="56"/>
      <c r="H581" s="56"/>
      <c r="I581" s="56"/>
      <c r="J581" s="76"/>
      <c r="K581" s="109">
        <f t="shared" si="186"/>
        <v>0</v>
      </c>
      <c r="L581" s="106">
        <f>K581-'[1]PRRAS'!$E580</f>
        <v>0</v>
      </c>
    </row>
    <row r="582" spans="1:12" s="7" customFormat="1" ht="12">
      <c r="A582" s="91">
        <v>5232</v>
      </c>
      <c r="B582" s="53" t="s">
        <v>903</v>
      </c>
      <c r="C582" s="54">
        <v>568</v>
      </c>
      <c r="D582" s="56"/>
      <c r="E582" s="56"/>
      <c r="F582" s="56"/>
      <c r="G582" s="56"/>
      <c r="H582" s="56"/>
      <c r="I582" s="56"/>
      <c r="J582" s="76"/>
      <c r="K582" s="109">
        <f t="shared" si="186"/>
        <v>0</v>
      </c>
      <c r="L582" s="106">
        <f>K582-'[1]PRRAS'!$E581</f>
        <v>0</v>
      </c>
    </row>
    <row r="583" spans="1:12" s="7" customFormat="1" ht="12">
      <c r="A583" s="91">
        <v>524</v>
      </c>
      <c r="B583" s="53" t="s">
        <v>282</v>
      </c>
      <c r="C583" s="54">
        <v>569</v>
      </c>
      <c r="D583" s="55">
        <f aca="true" t="shared" si="189" ref="D583:K583">SUM(D584:D585)</f>
        <v>0</v>
      </c>
      <c r="E583" s="55">
        <f t="shared" si="189"/>
        <v>0</v>
      </c>
      <c r="F583" s="55">
        <f t="shared" si="189"/>
        <v>0</v>
      </c>
      <c r="G583" s="55">
        <f t="shared" si="189"/>
        <v>0</v>
      </c>
      <c r="H583" s="55">
        <f t="shared" si="189"/>
        <v>0</v>
      </c>
      <c r="I583" s="55">
        <f t="shared" si="189"/>
        <v>0</v>
      </c>
      <c r="J583" s="75">
        <f t="shared" si="189"/>
        <v>0</v>
      </c>
      <c r="K583" s="81">
        <f t="shared" si="189"/>
        <v>0</v>
      </c>
      <c r="L583" s="106">
        <f>K583-'[1]PRRAS'!$E582</f>
        <v>0</v>
      </c>
    </row>
    <row r="584" spans="1:12" s="7" customFormat="1" ht="12">
      <c r="A584" s="93">
        <v>5241</v>
      </c>
      <c r="B584" s="53" t="s">
        <v>974</v>
      </c>
      <c r="C584" s="54">
        <v>570</v>
      </c>
      <c r="D584" s="56"/>
      <c r="E584" s="56"/>
      <c r="F584" s="56"/>
      <c r="G584" s="56"/>
      <c r="H584" s="56"/>
      <c r="I584" s="56"/>
      <c r="J584" s="76"/>
      <c r="K584" s="109">
        <f t="shared" si="186"/>
        <v>0</v>
      </c>
      <c r="L584" s="106">
        <f>K584-'[1]PRRAS'!$E583</f>
        <v>0</v>
      </c>
    </row>
    <row r="585" spans="1:12" s="7" customFormat="1" ht="12">
      <c r="A585" s="93">
        <v>5242</v>
      </c>
      <c r="B585" s="53" t="s">
        <v>944</v>
      </c>
      <c r="C585" s="54">
        <v>571</v>
      </c>
      <c r="D585" s="56"/>
      <c r="E585" s="56"/>
      <c r="F585" s="56"/>
      <c r="G585" s="56"/>
      <c r="H585" s="56"/>
      <c r="I585" s="56"/>
      <c r="J585" s="76"/>
      <c r="K585" s="109">
        <f t="shared" si="186"/>
        <v>0</v>
      </c>
      <c r="L585" s="106">
        <f>K585-'[1]PRRAS'!$E584</f>
        <v>0</v>
      </c>
    </row>
    <row r="586" spans="1:12" s="7" customFormat="1" ht="12">
      <c r="A586" s="91">
        <v>53</v>
      </c>
      <c r="B586" s="53" t="s">
        <v>283</v>
      </c>
      <c r="C586" s="54">
        <v>572</v>
      </c>
      <c r="D586" s="55">
        <f aca="true" t="shared" si="190" ref="D586:K586">D587+D591+D593+D596</f>
        <v>0</v>
      </c>
      <c r="E586" s="55">
        <f t="shared" si="190"/>
        <v>0</v>
      </c>
      <c r="F586" s="55">
        <f t="shared" si="190"/>
        <v>0</v>
      </c>
      <c r="G586" s="55">
        <f t="shared" si="190"/>
        <v>0</v>
      </c>
      <c r="H586" s="55">
        <f t="shared" si="190"/>
        <v>0</v>
      </c>
      <c r="I586" s="55">
        <f t="shared" si="190"/>
        <v>0</v>
      </c>
      <c r="J586" s="75">
        <f t="shared" si="190"/>
        <v>0</v>
      </c>
      <c r="K586" s="81">
        <f t="shared" si="190"/>
        <v>0</v>
      </c>
      <c r="L586" s="106">
        <f>K586-'[1]PRRAS'!$E585</f>
        <v>0</v>
      </c>
    </row>
    <row r="587" spans="1:12" s="7" customFormat="1" ht="24">
      <c r="A587" s="91">
        <v>531</v>
      </c>
      <c r="B587" s="58" t="s">
        <v>284</v>
      </c>
      <c r="C587" s="54">
        <v>573</v>
      </c>
      <c r="D587" s="55">
        <f aca="true" t="shared" si="191" ref="D587:K587">SUM(D588:D590)</f>
        <v>0</v>
      </c>
      <c r="E587" s="55">
        <f t="shared" si="191"/>
        <v>0</v>
      </c>
      <c r="F587" s="55">
        <f t="shared" si="191"/>
        <v>0</v>
      </c>
      <c r="G587" s="55">
        <f t="shared" si="191"/>
        <v>0</v>
      </c>
      <c r="H587" s="55">
        <f t="shared" si="191"/>
        <v>0</v>
      </c>
      <c r="I587" s="55">
        <f t="shared" si="191"/>
        <v>0</v>
      </c>
      <c r="J587" s="75">
        <f t="shared" si="191"/>
        <v>0</v>
      </c>
      <c r="K587" s="81">
        <f t="shared" si="191"/>
        <v>0</v>
      </c>
      <c r="L587" s="106">
        <f>K587-'[1]PRRAS'!$E586</f>
        <v>0</v>
      </c>
    </row>
    <row r="588" spans="1:12" s="7" customFormat="1" ht="12">
      <c r="A588" s="91">
        <v>5312</v>
      </c>
      <c r="B588" s="53" t="s">
        <v>906</v>
      </c>
      <c r="C588" s="54">
        <v>574</v>
      </c>
      <c r="D588" s="56"/>
      <c r="E588" s="56"/>
      <c r="F588" s="56"/>
      <c r="G588" s="56"/>
      <c r="H588" s="56"/>
      <c r="I588" s="56"/>
      <c r="J588" s="76"/>
      <c r="K588" s="109">
        <f>SUM(D588:J588)</f>
        <v>0</v>
      </c>
      <c r="L588" s="106">
        <f>K588-'[1]PRRAS'!$E587</f>
        <v>0</v>
      </c>
    </row>
    <row r="589" spans="1:12" s="7" customFormat="1" ht="12">
      <c r="A589" s="91">
        <v>5313</v>
      </c>
      <c r="B589" s="53" t="s">
        <v>907</v>
      </c>
      <c r="C589" s="54">
        <v>575</v>
      </c>
      <c r="D589" s="56"/>
      <c r="E589" s="56"/>
      <c r="F589" s="56"/>
      <c r="G589" s="56"/>
      <c r="H589" s="56"/>
      <c r="I589" s="56"/>
      <c r="J589" s="76"/>
      <c r="K589" s="109">
        <f>SUM(D589:J589)</f>
        <v>0</v>
      </c>
      <c r="L589" s="106">
        <f>K589-'[1]PRRAS'!$E588</f>
        <v>0</v>
      </c>
    </row>
    <row r="590" spans="1:12" s="7" customFormat="1" ht="24">
      <c r="A590" s="91">
        <v>5314</v>
      </c>
      <c r="B590" s="53" t="s">
        <v>908</v>
      </c>
      <c r="C590" s="54">
        <v>576</v>
      </c>
      <c r="D590" s="56"/>
      <c r="E590" s="56"/>
      <c r="F590" s="56"/>
      <c r="G590" s="56"/>
      <c r="H590" s="56"/>
      <c r="I590" s="56"/>
      <c r="J590" s="76"/>
      <c r="K590" s="109">
        <f>SUM(D590:J590)</f>
        <v>0</v>
      </c>
      <c r="L590" s="106">
        <f>K590-'[1]PRRAS'!$E589</f>
        <v>0</v>
      </c>
    </row>
    <row r="591" spans="1:12" s="7" customFormat="1" ht="24">
      <c r="A591" s="91">
        <v>532</v>
      </c>
      <c r="B591" s="53" t="s">
        <v>285</v>
      </c>
      <c r="C591" s="54">
        <v>577</v>
      </c>
      <c r="D591" s="55">
        <f aca="true" t="shared" si="192" ref="D591:K591">D592</f>
        <v>0</v>
      </c>
      <c r="E591" s="55">
        <f t="shared" si="192"/>
        <v>0</v>
      </c>
      <c r="F591" s="55">
        <f t="shared" si="192"/>
        <v>0</v>
      </c>
      <c r="G591" s="55">
        <f t="shared" si="192"/>
        <v>0</v>
      </c>
      <c r="H591" s="55">
        <f t="shared" si="192"/>
        <v>0</v>
      </c>
      <c r="I591" s="55">
        <f t="shared" si="192"/>
        <v>0</v>
      </c>
      <c r="J591" s="75">
        <f t="shared" si="192"/>
        <v>0</v>
      </c>
      <c r="K591" s="81">
        <f t="shared" si="192"/>
        <v>0</v>
      </c>
      <c r="L591" s="106">
        <f>K591-'[1]PRRAS'!$E590</f>
        <v>0</v>
      </c>
    </row>
    <row r="592" spans="1:12" s="7" customFormat="1" ht="12">
      <c r="A592" s="91">
        <v>5321</v>
      </c>
      <c r="B592" s="53" t="s">
        <v>909</v>
      </c>
      <c r="C592" s="54">
        <v>578</v>
      </c>
      <c r="D592" s="56"/>
      <c r="E592" s="56"/>
      <c r="F592" s="56"/>
      <c r="G592" s="56"/>
      <c r="H592" s="56"/>
      <c r="I592" s="56"/>
      <c r="J592" s="76"/>
      <c r="K592" s="109">
        <f>SUM(D592:J592)</f>
        <v>0</v>
      </c>
      <c r="L592" s="106">
        <f>K592-'[1]PRRAS'!$E591</f>
        <v>0</v>
      </c>
    </row>
    <row r="593" spans="1:12" s="7" customFormat="1" ht="24">
      <c r="A593" s="91">
        <v>533</v>
      </c>
      <c r="B593" s="53" t="s">
        <v>286</v>
      </c>
      <c r="C593" s="54">
        <v>579</v>
      </c>
      <c r="D593" s="55">
        <f aca="true" t="shared" si="193" ref="D593:K593">SUM(D594:D595)</f>
        <v>0</v>
      </c>
      <c r="E593" s="55">
        <f t="shared" si="193"/>
        <v>0</v>
      </c>
      <c r="F593" s="55">
        <f t="shared" si="193"/>
        <v>0</v>
      </c>
      <c r="G593" s="55">
        <f t="shared" si="193"/>
        <v>0</v>
      </c>
      <c r="H593" s="55">
        <f t="shared" si="193"/>
        <v>0</v>
      </c>
      <c r="I593" s="55">
        <f t="shared" si="193"/>
        <v>0</v>
      </c>
      <c r="J593" s="75">
        <f t="shared" si="193"/>
        <v>0</v>
      </c>
      <c r="K593" s="81">
        <f t="shared" si="193"/>
        <v>0</v>
      </c>
      <c r="L593" s="106">
        <f>K593-'[1]PRRAS'!$E592</f>
        <v>0</v>
      </c>
    </row>
    <row r="594" spans="1:12" s="7" customFormat="1" ht="24">
      <c r="A594" s="91">
        <v>5331</v>
      </c>
      <c r="B594" s="58" t="s">
        <v>975</v>
      </c>
      <c r="C594" s="54">
        <v>580</v>
      </c>
      <c r="D594" s="56"/>
      <c r="E594" s="56"/>
      <c r="F594" s="56"/>
      <c r="G594" s="56"/>
      <c r="H594" s="56"/>
      <c r="I594" s="56"/>
      <c r="J594" s="76"/>
      <c r="K594" s="109">
        <f>SUM(D594:J594)</f>
        <v>0</v>
      </c>
      <c r="L594" s="106">
        <f>K594-'[1]PRRAS'!$E593</f>
        <v>0</v>
      </c>
    </row>
    <row r="595" spans="1:12" s="7" customFormat="1" ht="24">
      <c r="A595" s="91">
        <v>5332</v>
      </c>
      <c r="B595" s="53" t="s">
        <v>976</v>
      </c>
      <c r="C595" s="54">
        <v>581</v>
      </c>
      <c r="D595" s="56"/>
      <c r="E595" s="56"/>
      <c r="F595" s="56"/>
      <c r="G595" s="56"/>
      <c r="H595" s="56"/>
      <c r="I595" s="56"/>
      <c r="J595" s="76"/>
      <c r="K595" s="109">
        <f>SUM(D595:J595)</f>
        <v>0</v>
      </c>
      <c r="L595" s="106">
        <f>K595-'[1]PRRAS'!$E594</f>
        <v>0</v>
      </c>
    </row>
    <row r="596" spans="1:12" s="7" customFormat="1" ht="24">
      <c r="A596" s="93">
        <v>534</v>
      </c>
      <c r="B596" s="53" t="s">
        <v>287</v>
      </c>
      <c r="C596" s="54">
        <v>582</v>
      </c>
      <c r="D596" s="55">
        <f aca="true" t="shared" si="194" ref="D596:K596">SUM(D597:D598)</f>
        <v>0</v>
      </c>
      <c r="E596" s="55">
        <f t="shared" si="194"/>
        <v>0</v>
      </c>
      <c r="F596" s="55">
        <f t="shared" si="194"/>
        <v>0</v>
      </c>
      <c r="G596" s="55">
        <f t="shared" si="194"/>
        <v>0</v>
      </c>
      <c r="H596" s="55">
        <f t="shared" si="194"/>
        <v>0</v>
      </c>
      <c r="I596" s="55">
        <f t="shared" si="194"/>
        <v>0</v>
      </c>
      <c r="J596" s="75">
        <f t="shared" si="194"/>
        <v>0</v>
      </c>
      <c r="K596" s="81">
        <f t="shared" si="194"/>
        <v>0</v>
      </c>
      <c r="L596" s="106">
        <f>K596-'[1]PRRAS'!$E595</f>
        <v>0</v>
      </c>
    </row>
    <row r="597" spans="1:12" s="7" customFormat="1" ht="24">
      <c r="A597" s="91">
        <v>5341</v>
      </c>
      <c r="B597" s="53" t="s">
        <v>977</v>
      </c>
      <c r="C597" s="54">
        <v>583</v>
      </c>
      <c r="D597" s="56"/>
      <c r="E597" s="56"/>
      <c r="F597" s="56"/>
      <c r="G597" s="56"/>
      <c r="H597" s="56"/>
      <c r="I597" s="56"/>
      <c r="J597" s="76"/>
      <c r="K597" s="109">
        <f>SUM(D597:J597)</f>
        <v>0</v>
      </c>
      <c r="L597" s="106">
        <f>K597-'[1]PRRAS'!$E596</f>
        <v>0</v>
      </c>
    </row>
    <row r="598" spans="1:12" s="7" customFormat="1" ht="12">
      <c r="A598" s="91">
        <v>5342</v>
      </c>
      <c r="B598" s="53" t="s">
        <v>913</v>
      </c>
      <c r="C598" s="54">
        <v>584</v>
      </c>
      <c r="D598" s="56"/>
      <c r="E598" s="56"/>
      <c r="F598" s="56"/>
      <c r="G598" s="56"/>
      <c r="H598" s="56"/>
      <c r="I598" s="56"/>
      <c r="J598" s="76"/>
      <c r="K598" s="109">
        <f>SUM(D598:J598)</f>
        <v>0</v>
      </c>
      <c r="L598" s="106">
        <f>K598-'[1]PRRAS'!$E597</f>
        <v>0</v>
      </c>
    </row>
    <row r="599" spans="1:12" s="7" customFormat="1" ht="12">
      <c r="A599" s="91">
        <v>54</v>
      </c>
      <c r="B599" s="57" t="s">
        <v>288</v>
      </c>
      <c r="C599" s="54">
        <v>585</v>
      </c>
      <c r="D599" s="55">
        <f aca="true" t="shared" si="195" ref="D599:K599">D600+D605+D609+D611+D618+D623</f>
        <v>0</v>
      </c>
      <c r="E599" s="55">
        <f t="shared" si="195"/>
        <v>0</v>
      </c>
      <c r="F599" s="55">
        <f t="shared" si="195"/>
        <v>0</v>
      </c>
      <c r="G599" s="55">
        <f t="shared" si="195"/>
        <v>0</v>
      </c>
      <c r="H599" s="55">
        <f t="shared" si="195"/>
        <v>0</v>
      </c>
      <c r="I599" s="55">
        <f t="shared" si="195"/>
        <v>0</v>
      </c>
      <c r="J599" s="75">
        <f t="shared" si="195"/>
        <v>0</v>
      </c>
      <c r="K599" s="81">
        <f t="shared" si="195"/>
        <v>0</v>
      </c>
      <c r="L599" s="106">
        <f>K599-'[1]PRRAS'!$E598</f>
        <v>0</v>
      </c>
    </row>
    <row r="600" spans="1:12" s="7" customFormat="1" ht="36">
      <c r="A600" s="91">
        <v>541</v>
      </c>
      <c r="B600" s="53" t="s">
        <v>289</v>
      </c>
      <c r="C600" s="54">
        <v>586</v>
      </c>
      <c r="D600" s="55">
        <f aca="true" t="shared" si="196" ref="D600:K600">SUM(D601:D604)</f>
        <v>0</v>
      </c>
      <c r="E600" s="55">
        <f t="shared" si="196"/>
        <v>0</v>
      </c>
      <c r="F600" s="55">
        <f t="shared" si="196"/>
        <v>0</v>
      </c>
      <c r="G600" s="55">
        <f t="shared" si="196"/>
        <v>0</v>
      </c>
      <c r="H600" s="55">
        <f t="shared" si="196"/>
        <v>0</v>
      </c>
      <c r="I600" s="55">
        <f t="shared" si="196"/>
        <v>0</v>
      </c>
      <c r="J600" s="75">
        <f t="shared" si="196"/>
        <v>0</v>
      </c>
      <c r="K600" s="81">
        <f t="shared" si="196"/>
        <v>0</v>
      </c>
      <c r="L600" s="106">
        <f>K600-'[1]PRRAS'!$E599</f>
        <v>0</v>
      </c>
    </row>
    <row r="601" spans="1:12" s="7" customFormat="1" ht="12">
      <c r="A601" s="91">
        <v>5413</v>
      </c>
      <c r="B601" s="53" t="s">
        <v>978</v>
      </c>
      <c r="C601" s="54">
        <v>587</v>
      </c>
      <c r="D601" s="56"/>
      <c r="E601" s="56"/>
      <c r="F601" s="56"/>
      <c r="G601" s="56"/>
      <c r="H601" s="56"/>
      <c r="I601" s="56"/>
      <c r="J601" s="76"/>
      <c r="K601" s="109">
        <f>SUM(D601:J601)</f>
        <v>0</v>
      </c>
      <c r="L601" s="106">
        <f>K601-'[1]PRRAS'!$E600</f>
        <v>0</v>
      </c>
    </row>
    <row r="602" spans="1:12" s="7" customFormat="1" ht="12">
      <c r="A602" s="91">
        <v>5414</v>
      </c>
      <c r="B602" s="53" t="s">
        <v>979</v>
      </c>
      <c r="C602" s="54">
        <v>588</v>
      </c>
      <c r="D602" s="56"/>
      <c r="E602" s="56"/>
      <c r="F602" s="56"/>
      <c r="G602" s="56"/>
      <c r="H602" s="56"/>
      <c r="I602" s="56"/>
      <c r="J602" s="76"/>
      <c r="K602" s="109">
        <f>SUM(D602:J602)</f>
        <v>0</v>
      </c>
      <c r="L602" s="106">
        <f>K602-'[1]PRRAS'!$E601</f>
        <v>0</v>
      </c>
    </row>
    <row r="603" spans="1:12" s="7" customFormat="1" ht="12">
      <c r="A603" s="91">
        <v>5415</v>
      </c>
      <c r="B603" s="53" t="s">
        <v>980</v>
      </c>
      <c r="C603" s="54">
        <v>589</v>
      </c>
      <c r="D603" s="56"/>
      <c r="E603" s="56"/>
      <c r="F603" s="56"/>
      <c r="G603" s="56"/>
      <c r="H603" s="56"/>
      <c r="I603" s="56"/>
      <c r="J603" s="76"/>
      <c r="K603" s="109">
        <f>SUM(D603:J603)</f>
        <v>0</v>
      </c>
      <c r="L603" s="106">
        <f>K603-'[1]PRRAS'!$E602</f>
        <v>0</v>
      </c>
    </row>
    <row r="604" spans="1:12" s="7" customFormat="1" ht="12">
      <c r="A604" s="91">
        <v>5416</v>
      </c>
      <c r="B604" s="53" t="s">
        <v>981</v>
      </c>
      <c r="C604" s="54">
        <v>590</v>
      </c>
      <c r="D604" s="56"/>
      <c r="E604" s="56"/>
      <c r="F604" s="56"/>
      <c r="G604" s="56"/>
      <c r="H604" s="56"/>
      <c r="I604" s="56"/>
      <c r="J604" s="76"/>
      <c r="K604" s="109">
        <f>SUM(D604:J604)</f>
        <v>0</v>
      </c>
      <c r="L604" s="106">
        <f>K604-'[1]PRRAS'!$E603</f>
        <v>0</v>
      </c>
    </row>
    <row r="605" spans="1:12" s="7" customFormat="1" ht="24">
      <c r="A605" s="91">
        <v>542</v>
      </c>
      <c r="B605" s="53" t="s">
        <v>290</v>
      </c>
      <c r="C605" s="54">
        <v>591</v>
      </c>
      <c r="D605" s="55">
        <f aca="true" t="shared" si="197" ref="D605:K605">SUM(D606:D608)</f>
        <v>0</v>
      </c>
      <c r="E605" s="55">
        <f t="shared" si="197"/>
        <v>0</v>
      </c>
      <c r="F605" s="55">
        <f t="shared" si="197"/>
        <v>0</v>
      </c>
      <c r="G605" s="55">
        <f t="shared" si="197"/>
        <v>0</v>
      </c>
      <c r="H605" s="55">
        <f t="shared" si="197"/>
        <v>0</v>
      </c>
      <c r="I605" s="55">
        <f t="shared" si="197"/>
        <v>0</v>
      </c>
      <c r="J605" s="75">
        <f t="shared" si="197"/>
        <v>0</v>
      </c>
      <c r="K605" s="81">
        <f t="shared" si="197"/>
        <v>0</v>
      </c>
      <c r="L605" s="106">
        <f>K605-'[1]PRRAS'!$E604</f>
        <v>0</v>
      </c>
    </row>
    <row r="606" spans="1:12" s="7" customFormat="1" ht="24">
      <c r="A606" s="91">
        <v>5422</v>
      </c>
      <c r="B606" s="53" t="s">
        <v>982</v>
      </c>
      <c r="C606" s="54">
        <v>592</v>
      </c>
      <c r="D606" s="56"/>
      <c r="E606" s="56"/>
      <c r="F606" s="56"/>
      <c r="G606" s="56"/>
      <c r="H606" s="56"/>
      <c r="I606" s="56"/>
      <c r="J606" s="76"/>
      <c r="K606" s="109">
        <f aca="true" t="shared" si="198" ref="K606:K630">SUM(D606:J606)</f>
        <v>0</v>
      </c>
      <c r="L606" s="106">
        <f>K606-'[1]PRRAS'!$E605</f>
        <v>0</v>
      </c>
    </row>
    <row r="607" spans="1:12" s="7" customFormat="1" ht="24">
      <c r="A607" s="91">
        <v>5423</v>
      </c>
      <c r="B607" s="53" t="s">
        <v>983</v>
      </c>
      <c r="C607" s="54">
        <v>593</v>
      </c>
      <c r="D607" s="56"/>
      <c r="E607" s="56"/>
      <c r="F607" s="56"/>
      <c r="G607" s="56"/>
      <c r="H607" s="56"/>
      <c r="I607" s="56"/>
      <c r="J607" s="76"/>
      <c r="K607" s="109">
        <f t="shared" si="198"/>
        <v>0</v>
      </c>
      <c r="L607" s="106">
        <f>K607-'[1]PRRAS'!$E606</f>
        <v>0</v>
      </c>
    </row>
    <row r="608" spans="1:12" s="7" customFormat="1" ht="24">
      <c r="A608" s="91">
        <v>5424</v>
      </c>
      <c r="B608" s="53" t="s">
        <v>984</v>
      </c>
      <c r="C608" s="54">
        <v>594</v>
      </c>
      <c r="D608" s="56"/>
      <c r="E608" s="56"/>
      <c r="F608" s="56"/>
      <c r="G608" s="56"/>
      <c r="H608" s="56"/>
      <c r="I608" s="56"/>
      <c r="J608" s="76"/>
      <c r="K608" s="109">
        <f t="shared" si="198"/>
        <v>0</v>
      </c>
      <c r="L608" s="106">
        <f>K608-'[1]PRRAS'!$E607</f>
        <v>0</v>
      </c>
    </row>
    <row r="609" spans="1:12" s="7" customFormat="1" ht="24">
      <c r="A609" s="91">
        <v>543</v>
      </c>
      <c r="B609" s="53" t="s">
        <v>291</v>
      </c>
      <c r="C609" s="54">
        <v>595</v>
      </c>
      <c r="D609" s="55">
        <f aca="true" t="shared" si="199" ref="D609:K609">D610</f>
        <v>0</v>
      </c>
      <c r="E609" s="55">
        <f t="shared" si="199"/>
        <v>0</v>
      </c>
      <c r="F609" s="55">
        <f t="shared" si="199"/>
        <v>0</v>
      </c>
      <c r="G609" s="55">
        <f t="shared" si="199"/>
        <v>0</v>
      </c>
      <c r="H609" s="55">
        <f t="shared" si="199"/>
        <v>0</v>
      </c>
      <c r="I609" s="55">
        <f t="shared" si="199"/>
        <v>0</v>
      </c>
      <c r="J609" s="75">
        <f t="shared" si="199"/>
        <v>0</v>
      </c>
      <c r="K609" s="81">
        <f t="shared" si="199"/>
        <v>0</v>
      </c>
      <c r="L609" s="106">
        <f>K609-'[1]PRRAS'!$E608</f>
        <v>0</v>
      </c>
    </row>
    <row r="610" spans="1:12" s="7" customFormat="1" ht="24">
      <c r="A610" s="91">
        <v>5431</v>
      </c>
      <c r="B610" s="53" t="s">
        <v>985</v>
      </c>
      <c r="C610" s="54">
        <v>596</v>
      </c>
      <c r="D610" s="56"/>
      <c r="E610" s="56"/>
      <c r="F610" s="56"/>
      <c r="G610" s="56"/>
      <c r="H610" s="56"/>
      <c r="I610" s="56"/>
      <c r="J610" s="76"/>
      <c r="K610" s="109">
        <f t="shared" si="198"/>
        <v>0</v>
      </c>
      <c r="L610" s="106">
        <f>K610-'[1]PRRAS'!$E609</f>
        <v>0</v>
      </c>
    </row>
    <row r="611" spans="1:12" s="7" customFormat="1" ht="24">
      <c r="A611" s="91">
        <v>544</v>
      </c>
      <c r="B611" s="53" t="s">
        <v>292</v>
      </c>
      <c r="C611" s="54">
        <v>597</v>
      </c>
      <c r="D611" s="55">
        <f aca="true" t="shared" si="200" ref="D611:K611">SUM(D612:D617)</f>
        <v>0</v>
      </c>
      <c r="E611" s="55">
        <f t="shared" si="200"/>
        <v>0</v>
      </c>
      <c r="F611" s="55">
        <f t="shared" si="200"/>
        <v>0</v>
      </c>
      <c r="G611" s="55">
        <f t="shared" si="200"/>
        <v>0</v>
      </c>
      <c r="H611" s="55">
        <f t="shared" si="200"/>
        <v>0</v>
      </c>
      <c r="I611" s="55">
        <f t="shared" si="200"/>
        <v>0</v>
      </c>
      <c r="J611" s="75">
        <f t="shared" si="200"/>
        <v>0</v>
      </c>
      <c r="K611" s="81">
        <f t="shared" si="200"/>
        <v>0</v>
      </c>
      <c r="L611" s="106">
        <f>K611-'[1]PRRAS'!$E610</f>
        <v>0</v>
      </c>
    </row>
    <row r="612" spans="1:12" s="7" customFormat="1" ht="24">
      <c r="A612" s="91">
        <v>5443</v>
      </c>
      <c r="B612" s="53" t="s">
        <v>986</v>
      </c>
      <c r="C612" s="54">
        <v>598</v>
      </c>
      <c r="D612" s="56"/>
      <c r="E612" s="56"/>
      <c r="F612" s="56"/>
      <c r="G612" s="56"/>
      <c r="H612" s="56"/>
      <c r="I612" s="56"/>
      <c r="J612" s="76"/>
      <c r="K612" s="109">
        <f t="shared" si="198"/>
        <v>0</v>
      </c>
      <c r="L612" s="106">
        <f>K612-'[1]PRRAS'!$E611</f>
        <v>0</v>
      </c>
    </row>
    <row r="613" spans="1:12" s="7" customFormat="1" ht="24">
      <c r="A613" s="91">
        <v>5444</v>
      </c>
      <c r="B613" s="58" t="s">
        <v>987</v>
      </c>
      <c r="C613" s="54">
        <v>599</v>
      </c>
      <c r="D613" s="56"/>
      <c r="E613" s="56"/>
      <c r="F613" s="56"/>
      <c r="G613" s="56"/>
      <c r="H613" s="56"/>
      <c r="I613" s="56"/>
      <c r="J613" s="76"/>
      <c r="K613" s="109">
        <f t="shared" si="198"/>
        <v>0</v>
      </c>
      <c r="L613" s="106">
        <f>K613-'[1]PRRAS'!$E612</f>
        <v>0</v>
      </c>
    </row>
    <row r="614" spans="1:12" s="7" customFormat="1" ht="24">
      <c r="A614" s="93">
        <v>5445</v>
      </c>
      <c r="B614" s="53" t="s">
        <v>293</v>
      </c>
      <c r="C614" s="54">
        <v>600</v>
      </c>
      <c r="D614" s="56"/>
      <c r="E614" s="56"/>
      <c r="F614" s="56"/>
      <c r="G614" s="56"/>
      <c r="H614" s="56"/>
      <c r="I614" s="56"/>
      <c r="J614" s="76"/>
      <c r="K614" s="109">
        <f t="shared" si="198"/>
        <v>0</v>
      </c>
      <c r="L614" s="106">
        <f>K614-'[1]PRRAS'!$E613</f>
        <v>0</v>
      </c>
    </row>
    <row r="615" spans="1:12" s="7" customFormat="1" ht="12">
      <c r="A615" s="91">
        <v>5446</v>
      </c>
      <c r="B615" s="53" t="s">
        <v>988</v>
      </c>
      <c r="C615" s="54">
        <v>601</v>
      </c>
      <c r="D615" s="56"/>
      <c r="E615" s="56"/>
      <c r="F615" s="56"/>
      <c r="G615" s="56"/>
      <c r="H615" s="56"/>
      <c r="I615" s="56"/>
      <c r="J615" s="76"/>
      <c r="K615" s="109">
        <f t="shared" si="198"/>
        <v>0</v>
      </c>
      <c r="L615" s="106">
        <f>K615-'[1]PRRAS'!$E614</f>
        <v>0</v>
      </c>
    </row>
    <row r="616" spans="1:12" s="7" customFormat="1" ht="24">
      <c r="A616" s="91">
        <v>5447</v>
      </c>
      <c r="B616" s="53" t="s">
        <v>989</v>
      </c>
      <c r="C616" s="54">
        <v>602</v>
      </c>
      <c r="D616" s="56"/>
      <c r="E616" s="56"/>
      <c r="F616" s="56"/>
      <c r="G616" s="56"/>
      <c r="H616" s="56"/>
      <c r="I616" s="56"/>
      <c r="J616" s="76"/>
      <c r="K616" s="109">
        <f t="shared" si="198"/>
        <v>0</v>
      </c>
      <c r="L616" s="106">
        <f>K616-'[1]PRRAS'!$E615</f>
        <v>0</v>
      </c>
    </row>
    <row r="617" spans="1:12" s="7" customFormat="1" ht="24">
      <c r="A617" s="91">
        <v>5448</v>
      </c>
      <c r="B617" s="53" t="s">
        <v>990</v>
      </c>
      <c r="C617" s="54">
        <v>603</v>
      </c>
      <c r="D617" s="56"/>
      <c r="E617" s="56"/>
      <c r="F617" s="56"/>
      <c r="G617" s="56"/>
      <c r="H617" s="56"/>
      <c r="I617" s="56"/>
      <c r="J617" s="76"/>
      <c r="K617" s="109">
        <f t="shared" si="198"/>
        <v>0</v>
      </c>
      <c r="L617" s="106">
        <f>K617-'[1]PRRAS'!$E616</f>
        <v>0</v>
      </c>
    </row>
    <row r="618" spans="1:12" s="7" customFormat="1" ht="24">
      <c r="A618" s="91">
        <v>545</v>
      </c>
      <c r="B618" s="53" t="s">
        <v>294</v>
      </c>
      <c r="C618" s="54">
        <v>604</v>
      </c>
      <c r="D618" s="55">
        <f aca="true" t="shared" si="201" ref="D618:K618">SUM(D619:D622)</f>
        <v>0</v>
      </c>
      <c r="E618" s="55">
        <f t="shared" si="201"/>
        <v>0</v>
      </c>
      <c r="F618" s="55">
        <f t="shared" si="201"/>
        <v>0</v>
      </c>
      <c r="G618" s="55">
        <f t="shared" si="201"/>
        <v>0</v>
      </c>
      <c r="H618" s="55">
        <f t="shared" si="201"/>
        <v>0</v>
      </c>
      <c r="I618" s="55">
        <f t="shared" si="201"/>
        <v>0</v>
      </c>
      <c r="J618" s="75">
        <f t="shared" si="201"/>
        <v>0</v>
      </c>
      <c r="K618" s="81">
        <f t="shared" si="201"/>
        <v>0</v>
      </c>
      <c r="L618" s="106">
        <f>K618-'[1]PRRAS'!$E617</f>
        <v>0</v>
      </c>
    </row>
    <row r="619" spans="1:12" s="7" customFormat="1" ht="12">
      <c r="A619" s="91">
        <v>5453</v>
      </c>
      <c r="B619" s="57" t="s">
        <v>991</v>
      </c>
      <c r="C619" s="54">
        <v>605</v>
      </c>
      <c r="D619" s="56"/>
      <c r="E619" s="56"/>
      <c r="F619" s="56"/>
      <c r="G619" s="56"/>
      <c r="H619" s="56"/>
      <c r="I619" s="56"/>
      <c r="J619" s="76"/>
      <c r="K619" s="109">
        <f t="shared" si="198"/>
        <v>0</v>
      </c>
      <c r="L619" s="106">
        <f>K619-'[1]PRRAS'!$E618</f>
        <v>0</v>
      </c>
    </row>
    <row r="620" spans="1:12" s="7" customFormat="1" ht="12">
      <c r="A620" s="91">
        <v>5454</v>
      </c>
      <c r="B620" s="53" t="s">
        <v>992</v>
      </c>
      <c r="C620" s="54">
        <v>606</v>
      </c>
      <c r="D620" s="56"/>
      <c r="E620" s="56"/>
      <c r="F620" s="56"/>
      <c r="G620" s="56"/>
      <c r="H620" s="56"/>
      <c r="I620" s="56"/>
      <c r="J620" s="76"/>
      <c r="K620" s="109">
        <f t="shared" si="198"/>
        <v>0</v>
      </c>
      <c r="L620" s="106">
        <f>K620-'[1]PRRAS'!$E619</f>
        <v>0</v>
      </c>
    </row>
    <row r="621" spans="1:12" s="7" customFormat="1" ht="12">
      <c r="A621" s="91">
        <v>5455</v>
      </c>
      <c r="B621" s="53" t="s">
        <v>993</v>
      </c>
      <c r="C621" s="54">
        <v>607</v>
      </c>
      <c r="D621" s="56"/>
      <c r="E621" s="56"/>
      <c r="F621" s="56"/>
      <c r="G621" s="56"/>
      <c r="H621" s="56"/>
      <c r="I621" s="56"/>
      <c r="J621" s="76"/>
      <c r="K621" s="109">
        <f t="shared" si="198"/>
        <v>0</v>
      </c>
      <c r="L621" s="106">
        <f>K621-'[1]PRRAS'!$E620</f>
        <v>0</v>
      </c>
    </row>
    <row r="622" spans="1:12" s="7" customFormat="1" ht="12">
      <c r="A622" s="91">
        <v>5456</v>
      </c>
      <c r="B622" s="53" t="s">
        <v>994</v>
      </c>
      <c r="C622" s="54">
        <v>608</v>
      </c>
      <c r="D622" s="56"/>
      <c r="E622" s="56"/>
      <c r="F622" s="56"/>
      <c r="G622" s="56"/>
      <c r="H622" s="56"/>
      <c r="I622" s="56"/>
      <c r="J622" s="76"/>
      <c r="K622" s="109">
        <f t="shared" si="198"/>
        <v>0</v>
      </c>
      <c r="L622" s="106">
        <f>K622-'[1]PRRAS'!$E621</f>
        <v>0</v>
      </c>
    </row>
    <row r="623" spans="1:12" s="7" customFormat="1" ht="24">
      <c r="A623" s="91">
        <v>547</v>
      </c>
      <c r="B623" s="53" t="s">
        <v>295</v>
      </c>
      <c r="C623" s="54">
        <v>609</v>
      </c>
      <c r="D623" s="55">
        <f aca="true" t="shared" si="202" ref="D623:K623">SUM(D624:D630)</f>
        <v>0</v>
      </c>
      <c r="E623" s="55">
        <f t="shared" si="202"/>
        <v>0</v>
      </c>
      <c r="F623" s="55">
        <f t="shared" si="202"/>
        <v>0</v>
      </c>
      <c r="G623" s="55">
        <f t="shared" si="202"/>
        <v>0</v>
      </c>
      <c r="H623" s="55">
        <f t="shared" si="202"/>
        <v>0</v>
      </c>
      <c r="I623" s="55">
        <f t="shared" si="202"/>
        <v>0</v>
      </c>
      <c r="J623" s="75">
        <f t="shared" si="202"/>
        <v>0</v>
      </c>
      <c r="K623" s="81">
        <f t="shared" si="202"/>
        <v>0</v>
      </c>
      <c r="L623" s="106">
        <f>K623-'[1]PRRAS'!$E622</f>
        <v>0</v>
      </c>
    </row>
    <row r="624" spans="1:12" s="7" customFormat="1" ht="12">
      <c r="A624" s="91">
        <v>5471</v>
      </c>
      <c r="B624" s="53" t="s">
        <v>995</v>
      </c>
      <c r="C624" s="54">
        <v>610</v>
      </c>
      <c r="D624" s="56"/>
      <c r="E624" s="56"/>
      <c r="F624" s="56"/>
      <c r="G624" s="56"/>
      <c r="H624" s="56"/>
      <c r="I624" s="56"/>
      <c r="J624" s="76"/>
      <c r="K624" s="109">
        <f t="shared" si="198"/>
        <v>0</v>
      </c>
      <c r="L624" s="106">
        <f>K624-'[1]PRRAS'!$E623</f>
        <v>0</v>
      </c>
    </row>
    <row r="625" spans="1:12" s="7" customFormat="1" ht="12">
      <c r="A625" s="91">
        <v>5472</v>
      </c>
      <c r="B625" s="53" t="s">
        <v>996</v>
      </c>
      <c r="C625" s="54">
        <v>611</v>
      </c>
      <c r="D625" s="56"/>
      <c r="E625" s="56"/>
      <c r="F625" s="56"/>
      <c r="G625" s="56"/>
      <c r="H625" s="56"/>
      <c r="I625" s="56"/>
      <c r="J625" s="76"/>
      <c r="K625" s="109">
        <f t="shared" si="198"/>
        <v>0</v>
      </c>
      <c r="L625" s="106">
        <f>K625-'[1]PRRAS'!$E624</f>
        <v>0</v>
      </c>
    </row>
    <row r="626" spans="1:12" s="7" customFormat="1" ht="12">
      <c r="A626" s="91">
        <v>5473</v>
      </c>
      <c r="B626" s="53" t="s">
        <v>997</v>
      </c>
      <c r="C626" s="54">
        <v>612</v>
      </c>
      <c r="D626" s="56"/>
      <c r="E626" s="56"/>
      <c r="F626" s="56"/>
      <c r="G626" s="56"/>
      <c r="H626" s="56"/>
      <c r="I626" s="56"/>
      <c r="J626" s="76"/>
      <c r="K626" s="109">
        <f t="shared" si="198"/>
        <v>0</v>
      </c>
      <c r="L626" s="106">
        <f>K626-'[1]PRRAS'!$E625</f>
        <v>0</v>
      </c>
    </row>
    <row r="627" spans="1:12" s="7" customFormat="1" ht="12">
      <c r="A627" s="91">
        <v>5474</v>
      </c>
      <c r="B627" s="53" t="s">
        <v>998</v>
      </c>
      <c r="C627" s="54">
        <v>613</v>
      </c>
      <c r="D627" s="56"/>
      <c r="E627" s="56"/>
      <c r="F627" s="56"/>
      <c r="G627" s="56"/>
      <c r="H627" s="56"/>
      <c r="I627" s="56"/>
      <c r="J627" s="76"/>
      <c r="K627" s="109">
        <f t="shared" si="198"/>
        <v>0</v>
      </c>
      <c r="L627" s="106">
        <f>K627-'[1]PRRAS'!$E626</f>
        <v>0</v>
      </c>
    </row>
    <row r="628" spans="1:12" s="7" customFormat="1" ht="12">
      <c r="A628" s="91">
        <v>5475</v>
      </c>
      <c r="B628" s="53" t="s">
        <v>999</v>
      </c>
      <c r="C628" s="54">
        <v>614</v>
      </c>
      <c r="D628" s="56"/>
      <c r="E628" s="56"/>
      <c r="F628" s="56"/>
      <c r="G628" s="56"/>
      <c r="H628" s="56"/>
      <c r="I628" s="56"/>
      <c r="J628" s="76"/>
      <c r="K628" s="109">
        <f t="shared" si="198"/>
        <v>0</v>
      </c>
      <c r="L628" s="106">
        <f>K628-'[1]PRRAS'!$E627</f>
        <v>0</v>
      </c>
    </row>
    <row r="629" spans="1:12" s="7" customFormat="1" ht="24">
      <c r="A629" s="91">
        <v>5476</v>
      </c>
      <c r="B629" s="53" t="s">
        <v>1000</v>
      </c>
      <c r="C629" s="54">
        <v>615</v>
      </c>
      <c r="D629" s="56"/>
      <c r="E629" s="56"/>
      <c r="F629" s="56"/>
      <c r="G629" s="56"/>
      <c r="H629" s="56"/>
      <c r="I629" s="56"/>
      <c r="J629" s="76"/>
      <c r="K629" s="109">
        <f t="shared" si="198"/>
        <v>0</v>
      </c>
      <c r="L629" s="106">
        <f>K629-'[1]PRRAS'!$E628</f>
        <v>0</v>
      </c>
    </row>
    <row r="630" spans="1:12" s="7" customFormat="1" ht="24">
      <c r="A630" s="91">
        <v>5477</v>
      </c>
      <c r="B630" s="53" t="s">
        <v>1001</v>
      </c>
      <c r="C630" s="54">
        <v>616</v>
      </c>
      <c r="D630" s="56"/>
      <c r="E630" s="56"/>
      <c r="F630" s="56"/>
      <c r="G630" s="56"/>
      <c r="H630" s="56"/>
      <c r="I630" s="56"/>
      <c r="J630" s="76"/>
      <c r="K630" s="109">
        <f t="shared" si="198"/>
        <v>0</v>
      </c>
      <c r="L630" s="106">
        <f>K630-'[1]PRRAS'!$E629</f>
        <v>0</v>
      </c>
    </row>
    <row r="631" spans="1:12" s="7" customFormat="1" ht="24">
      <c r="A631" s="91">
        <v>55</v>
      </c>
      <c r="B631" s="53" t="s">
        <v>296</v>
      </c>
      <c r="C631" s="54">
        <v>617</v>
      </c>
      <c r="D631" s="55">
        <f aca="true" t="shared" si="203" ref="D631:K631">D632+D635+D638</f>
        <v>0</v>
      </c>
      <c r="E631" s="55">
        <f t="shared" si="203"/>
        <v>0</v>
      </c>
      <c r="F631" s="55">
        <f t="shared" si="203"/>
        <v>0</v>
      </c>
      <c r="G631" s="55">
        <f t="shared" si="203"/>
        <v>0</v>
      </c>
      <c r="H631" s="55">
        <f t="shared" si="203"/>
        <v>0</v>
      </c>
      <c r="I631" s="55">
        <f t="shared" si="203"/>
        <v>0</v>
      </c>
      <c r="J631" s="75">
        <f t="shared" si="203"/>
        <v>0</v>
      </c>
      <c r="K631" s="81">
        <f t="shared" si="203"/>
        <v>0</v>
      </c>
      <c r="L631" s="106">
        <f>K631-'[1]PRRAS'!$E630</f>
        <v>0</v>
      </c>
    </row>
    <row r="632" spans="1:12" s="7" customFormat="1" ht="12">
      <c r="A632" s="91">
        <v>551</v>
      </c>
      <c r="B632" s="53" t="s">
        <v>297</v>
      </c>
      <c r="C632" s="54">
        <v>618</v>
      </c>
      <c r="D632" s="55">
        <f aca="true" t="shared" si="204" ref="D632:K632">SUM(D633:D634)</f>
        <v>0</v>
      </c>
      <c r="E632" s="55">
        <f t="shared" si="204"/>
        <v>0</v>
      </c>
      <c r="F632" s="55">
        <f t="shared" si="204"/>
        <v>0</v>
      </c>
      <c r="G632" s="55">
        <f t="shared" si="204"/>
        <v>0</v>
      </c>
      <c r="H632" s="55">
        <f t="shared" si="204"/>
        <v>0</v>
      </c>
      <c r="I632" s="55">
        <f t="shared" si="204"/>
        <v>0</v>
      </c>
      <c r="J632" s="75">
        <f t="shared" si="204"/>
        <v>0</v>
      </c>
      <c r="K632" s="81">
        <f t="shared" si="204"/>
        <v>0</v>
      </c>
      <c r="L632" s="106">
        <f>K632-'[1]PRRAS'!$E631</f>
        <v>0</v>
      </c>
    </row>
    <row r="633" spans="1:12" s="7" customFormat="1" ht="12">
      <c r="A633" s="91">
        <v>5511</v>
      </c>
      <c r="B633" s="53" t="s">
        <v>1002</v>
      </c>
      <c r="C633" s="54">
        <v>619</v>
      </c>
      <c r="D633" s="56"/>
      <c r="E633" s="56"/>
      <c r="F633" s="56"/>
      <c r="G633" s="56"/>
      <c r="H633" s="56"/>
      <c r="I633" s="56"/>
      <c r="J633" s="76"/>
      <c r="K633" s="109">
        <f aca="true" t="shared" si="205" ref="K633:K640">SUM(D633:J633)</f>
        <v>0</v>
      </c>
      <c r="L633" s="106">
        <f>K633-'[1]PRRAS'!$E632</f>
        <v>0</v>
      </c>
    </row>
    <row r="634" spans="1:12" s="7" customFormat="1" ht="12">
      <c r="A634" s="91">
        <v>5512</v>
      </c>
      <c r="B634" s="53" t="s">
        <v>1003</v>
      </c>
      <c r="C634" s="54">
        <v>620</v>
      </c>
      <c r="D634" s="56"/>
      <c r="E634" s="56"/>
      <c r="F634" s="56"/>
      <c r="G634" s="56"/>
      <c r="H634" s="56"/>
      <c r="I634" s="56"/>
      <c r="J634" s="76"/>
      <c r="K634" s="109">
        <f t="shared" si="205"/>
        <v>0</v>
      </c>
      <c r="L634" s="106">
        <f>K634-'[1]PRRAS'!$E633</f>
        <v>0</v>
      </c>
    </row>
    <row r="635" spans="1:12" s="7" customFormat="1" ht="12">
      <c r="A635" s="91">
        <v>552</v>
      </c>
      <c r="B635" s="53" t="s">
        <v>298</v>
      </c>
      <c r="C635" s="54">
        <v>621</v>
      </c>
      <c r="D635" s="55">
        <f aca="true" t="shared" si="206" ref="D635:K635">SUM(D636:D637)</f>
        <v>0</v>
      </c>
      <c r="E635" s="55">
        <f t="shared" si="206"/>
        <v>0</v>
      </c>
      <c r="F635" s="55">
        <f t="shared" si="206"/>
        <v>0</v>
      </c>
      <c r="G635" s="55">
        <f t="shared" si="206"/>
        <v>0</v>
      </c>
      <c r="H635" s="55">
        <f t="shared" si="206"/>
        <v>0</v>
      </c>
      <c r="I635" s="55">
        <f t="shared" si="206"/>
        <v>0</v>
      </c>
      <c r="J635" s="75">
        <f t="shared" si="206"/>
        <v>0</v>
      </c>
      <c r="K635" s="81">
        <f t="shared" si="206"/>
        <v>0</v>
      </c>
      <c r="L635" s="106">
        <f>K635-'[1]PRRAS'!$E634</f>
        <v>0</v>
      </c>
    </row>
    <row r="636" spans="1:12" s="7" customFormat="1" ht="12">
      <c r="A636" s="91">
        <v>5521</v>
      </c>
      <c r="B636" s="53" t="s">
        <v>1004</v>
      </c>
      <c r="C636" s="54">
        <v>622</v>
      </c>
      <c r="D636" s="56"/>
      <c r="E636" s="56"/>
      <c r="F636" s="56"/>
      <c r="G636" s="56"/>
      <c r="H636" s="56"/>
      <c r="I636" s="56"/>
      <c r="J636" s="76"/>
      <c r="K636" s="109">
        <f t="shared" si="205"/>
        <v>0</v>
      </c>
      <c r="L636" s="106">
        <f>K636-'[1]PRRAS'!$E635</f>
        <v>0</v>
      </c>
    </row>
    <row r="637" spans="1:12" s="7" customFormat="1" ht="12">
      <c r="A637" s="91">
        <v>5522</v>
      </c>
      <c r="B637" s="53" t="s">
        <v>1005</v>
      </c>
      <c r="C637" s="54">
        <v>623</v>
      </c>
      <c r="D637" s="56"/>
      <c r="E637" s="56"/>
      <c r="F637" s="56"/>
      <c r="G637" s="56"/>
      <c r="H637" s="56"/>
      <c r="I637" s="56"/>
      <c r="J637" s="76"/>
      <c r="K637" s="109">
        <f t="shared" si="205"/>
        <v>0</v>
      </c>
      <c r="L637" s="106">
        <f>K637-'[1]PRRAS'!$E636</f>
        <v>0</v>
      </c>
    </row>
    <row r="638" spans="1:12" s="7" customFormat="1" ht="24">
      <c r="A638" s="91">
        <v>553</v>
      </c>
      <c r="B638" s="53" t="s">
        <v>299</v>
      </c>
      <c r="C638" s="54">
        <v>624</v>
      </c>
      <c r="D638" s="55">
        <f aca="true" t="shared" si="207" ref="D638:K638">SUM(D639:D640)</f>
        <v>0</v>
      </c>
      <c r="E638" s="55">
        <f t="shared" si="207"/>
        <v>0</v>
      </c>
      <c r="F638" s="55">
        <f t="shared" si="207"/>
        <v>0</v>
      </c>
      <c r="G638" s="55">
        <f t="shared" si="207"/>
        <v>0</v>
      </c>
      <c r="H638" s="55">
        <f t="shared" si="207"/>
        <v>0</v>
      </c>
      <c r="I638" s="55">
        <f t="shared" si="207"/>
        <v>0</v>
      </c>
      <c r="J638" s="75">
        <f t="shared" si="207"/>
        <v>0</v>
      </c>
      <c r="K638" s="81">
        <f t="shared" si="207"/>
        <v>0</v>
      </c>
      <c r="L638" s="106">
        <f>K638-'[1]PRRAS'!$E637</f>
        <v>0</v>
      </c>
    </row>
    <row r="639" spans="1:12" s="7" customFormat="1" ht="12">
      <c r="A639" s="91">
        <v>5531</v>
      </c>
      <c r="B639" s="57" t="s">
        <v>1006</v>
      </c>
      <c r="C639" s="54">
        <v>625</v>
      </c>
      <c r="D639" s="56"/>
      <c r="E639" s="56"/>
      <c r="F639" s="56"/>
      <c r="G639" s="56"/>
      <c r="H639" s="56"/>
      <c r="I639" s="56"/>
      <c r="J639" s="76"/>
      <c r="K639" s="109">
        <f t="shared" si="205"/>
        <v>0</v>
      </c>
      <c r="L639" s="106">
        <f>K639-'[1]PRRAS'!$E638</f>
        <v>0</v>
      </c>
    </row>
    <row r="640" spans="1:12" s="7" customFormat="1" ht="24">
      <c r="A640" s="91">
        <v>5532</v>
      </c>
      <c r="B640" s="53" t="s">
        <v>1008</v>
      </c>
      <c r="C640" s="54">
        <v>626</v>
      </c>
      <c r="D640" s="56"/>
      <c r="E640" s="56"/>
      <c r="F640" s="56"/>
      <c r="G640" s="56"/>
      <c r="H640" s="56"/>
      <c r="I640" s="56"/>
      <c r="J640" s="76"/>
      <c r="K640" s="109">
        <f t="shared" si="205"/>
        <v>0</v>
      </c>
      <c r="L640" s="106">
        <f>K640-'[1]PRRAS'!$E639</f>
        <v>0</v>
      </c>
    </row>
    <row r="641" spans="1:12" s="7" customFormat="1" ht="24">
      <c r="A641" s="91" t="s">
        <v>814</v>
      </c>
      <c r="B641" s="53" t="s">
        <v>300</v>
      </c>
      <c r="C641" s="54">
        <v>627</v>
      </c>
      <c r="D641" s="55">
        <f aca="true" t="shared" si="208" ref="D641:K641">IF(D422-D533&gt;=0,D422-D533,0)</f>
        <v>0</v>
      </c>
      <c r="E641" s="55">
        <f t="shared" si="208"/>
        <v>0</v>
      </c>
      <c r="F641" s="55">
        <f t="shared" si="208"/>
        <v>0</v>
      </c>
      <c r="G641" s="55">
        <f t="shared" si="208"/>
        <v>0</v>
      </c>
      <c r="H641" s="55">
        <f t="shared" si="208"/>
        <v>0</v>
      </c>
      <c r="I641" s="55">
        <f t="shared" si="208"/>
        <v>0</v>
      </c>
      <c r="J641" s="75">
        <f t="shared" si="208"/>
        <v>0</v>
      </c>
      <c r="K641" s="81">
        <f t="shared" si="208"/>
        <v>0</v>
      </c>
      <c r="L641" s="106">
        <f>K641-'[1]PRRAS'!$E640</f>
        <v>0</v>
      </c>
    </row>
    <row r="642" spans="1:12" s="7" customFormat="1" ht="24">
      <c r="A642" s="91" t="s">
        <v>814</v>
      </c>
      <c r="B642" s="53" t="s">
        <v>301</v>
      </c>
      <c r="C642" s="54">
        <v>628</v>
      </c>
      <c r="D642" s="55">
        <f aca="true" t="shared" si="209" ref="D642:K642">IF(D533-D422&gt;=0,D533-D422,0)</f>
        <v>0</v>
      </c>
      <c r="E642" s="55">
        <f t="shared" si="209"/>
        <v>0</v>
      </c>
      <c r="F642" s="55">
        <f t="shared" si="209"/>
        <v>0</v>
      </c>
      <c r="G642" s="55">
        <f t="shared" si="209"/>
        <v>0</v>
      </c>
      <c r="H642" s="55">
        <f t="shared" si="209"/>
        <v>0</v>
      </c>
      <c r="I642" s="55">
        <f t="shared" si="209"/>
        <v>0</v>
      </c>
      <c r="J642" s="75">
        <f t="shared" si="209"/>
        <v>0</v>
      </c>
      <c r="K642" s="81">
        <f t="shared" si="209"/>
        <v>0</v>
      </c>
      <c r="L642" s="106">
        <f>K642-'[1]PRRAS'!$E641</f>
        <v>0</v>
      </c>
    </row>
    <row r="643" spans="1:12" s="7" customFormat="1" ht="12">
      <c r="A643" s="91">
        <v>92213</v>
      </c>
      <c r="B643" s="53" t="s">
        <v>1009</v>
      </c>
      <c r="C643" s="54">
        <v>629</v>
      </c>
      <c r="D643" s="56"/>
      <c r="E643" s="56"/>
      <c r="F643" s="56"/>
      <c r="G643" s="56"/>
      <c r="H643" s="56"/>
      <c r="I643" s="56"/>
      <c r="J643" s="76"/>
      <c r="K643" s="109">
        <f>SUM(D643:J643)</f>
        <v>0</v>
      </c>
      <c r="L643" s="106">
        <f>K643-'[1]PRRAS'!$E642</f>
        <v>0</v>
      </c>
    </row>
    <row r="644" spans="1:12" s="7" customFormat="1" ht="12">
      <c r="A644" s="91">
        <v>92223</v>
      </c>
      <c r="B644" s="53" t="s">
        <v>1010</v>
      </c>
      <c r="C644" s="54">
        <v>630</v>
      </c>
      <c r="D644" s="56"/>
      <c r="E644" s="56"/>
      <c r="F644" s="56"/>
      <c r="G644" s="56"/>
      <c r="H644" s="56"/>
      <c r="I644" s="56"/>
      <c r="J644" s="76"/>
      <c r="K644" s="109">
        <f>SUM(D644:J644)</f>
        <v>0</v>
      </c>
      <c r="L644" s="106">
        <f>K644-'[1]PRRAS'!$E643</f>
        <v>0</v>
      </c>
    </row>
    <row r="645" spans="1:12" s="7" customFormat="1" ht="12">
      <c r="A645" s="91" t="s">
        <v>814</v>
      </c>
      <c r="B645" s="53" t="s">
        <v>302</v>
      </c>
      <c r="C645" s="54">
        <v>631</v>
      </c>
      <c r="D645" s="55">
        <f aca="true" t="shared" si="210" ref="D645:K645">D414+D422</f>
        <v>452586</v>
      </c>
      <c r="E645" s="55">
        <f t="shared" si="210"/>
        <v>19240</v>
      </c>
      <c r="F645" s="55">
        <f t="shared" si="210"/>
        <v>2000</v>
      </c>
      <c r="G645" s="55">
        <f t="shared" si="210"/>
        <v>127111</v>
      </c>
      <c r="H645" s="55">
        <f t="shared" si="210"/>
        <v>20021</v>
      </c>
      <c r="I645" s="55">
        <f t="shared" si="210"/>
        <v>0</v>
      </c>
      <c r="J645" s="75">
        <f t="shared" si="210"/>
        <v>4448323</v>
      </c>
      <c r="K645" s="81">
        <f t="shared" si="210"/>
        <v>5069281</v>
      </c>
      <c r="L645" s="106">
        <f>K645-'[1]PRRAS'!$E644</f>
        <v>5069281</v>
      </c>
    </row>
    <row r="646" spans="1:12" s="7" customFormat="1" ht="12">
      <c r="A646" s="91" t="s">
        <v>814</v>
      </c>
      <c r="B646" s="53" t="s">
        <v>303</v>
      </c>
      <c r="C646" s="54">
        <v>632</v>
      </c>
      <c r="D646" s="55">
        <f aca="true" t="shared" si="211" ref="D646:K646">D415+D533</f>
        <v>459586</v>
      </c>
      <c r="E646" s="55">
        <f t="shared" si="211"/>
        <v>19240</v>
      </c>
      <c r="F646" s="55">
        <f t="shared" si="211"/>
        <v>2000</v>
      </c>
      <c r="G646" s="55">
        <f t="shared" si="211"/>
        <v>146970</v>
      </c>
      <c r="H646" s="55">
        <f t="shared" si="211"/>
        <v>17285</v>
      </c>
      <c r="I646" s="55">
        <f t="shared" si="211"/>
        <v>0</v>
      </c>
      <c r="J646" s="75">
        <f t="shared" si="211"/>
        <v>4448323</v>
      </c>
      <c r="K646" s="81">
        <f t="shared" si="211"/>
        <v>5093404</v>
      </c>
      <c r="L646" s="106">
        <f>K646-'[1]PRRAS'!$E645</f>
        <v>5093404</v>
      </c>
    </row>
    <row r="647" spans="1:12" s="7" customFormat="1" ht="12">
      <c r="A647" s="91" t="s">
        <v>814</v>
      </c>
      <c r="B647" s="53" t="s">
        <v>304</v>
      </c>
      <c r="C647" s="54">
        <v>633</v>
      </c>
      <c r="D647" s="55">
        <f aca="true" t="shared" si="212" ref="D647:K647">IF(D645&gt;=D646,D645-D646,0)</f>
        <v>0</v>
      </c>
      <c r="E647" s="55">
        <f t="shared" si="212"/>
        <v>0</v>
      </c>
      <c r="F647" s="55">
        <f t="shared" si="212"/>
        <v>0</v>
      </c>
      <c r="G647" s="55">
        <f t="shared" si="212"/>
        <v>0</v>
      </c>
      <c r="H647" s="55">
        <f t="shared" si="212"/>
        <v>2736</v>
      </c>
      <c r="I647" s="55">
        <f t="shared" si="212"/>
        <v>0</v>
      </c>
      <c r="J647" s="75">
        <f t="shared" si="212"/>
        <v>0</v>
      </c>
      <c r="K647" s="81">
        <f t="shared" si="212"/>
        <v>0</v>
      </c>
      <c r="L647" s="106">
        <f>K647-'[1]PRRAS'!$E646</f>
        <v>0</v>
      </c>
    </row>
    <row r="648" spans="1:12" s="7" customFormat="1" ht="12">
      <c r="A648" s="91" t="s">
        <v>814</v>
      </c>
      <c r="B648" s="53" t="s">
        <v>305</v>
      </c>
      <c r="C648" s="54">
        <v>634</v>
      </c>
      <c r="D648" s="55">
        <f aca="true" t="shared" si="213" ref="D648:K648">IF(D646&gt;=D645,D646-D645,0)</f>
        <v>7000</v>
      </c>
      <c r="E648" s="55">
        <f t="shared" si="213"/>
        <v>0</v>
      </c>
      <c r="F648" s="55">
        <f t="shared" si="213"/>
        <v>0</v>
      </c>
      <c r="G648" s="55">
        <f t="shared" si="213"/>
        <v>19859</v>
      </c>
      <c r="H648" s="55">
        <f t="shared" si="213"/>
        <v>0</v>
      </c>
      <c r="I648" s="55">
        <f t="shared" si="213"/>
        <v>0</v>
      </c>
      <c r="J648" s="75">
        <f t="shared" si="213"/>
        <v>0</v>
      </c>
      <c r="K648" s="81">
        <f t="shared" si="213"/>
        <v>24123</v>
      </c>
      <c r="L648" s="106">
        <f>K648-'[1]PRRAS'!$E647</f>
        <v>24123</v>
      </c>
    </row>
    <row r="649" spans="1:12" s="7" customFormat="1" ht="12">
      <c r="A649" s="93" t="s">
        <v>1011</v>
      </c>
      <c r="B649" s="53" t="s">
        <v>306</v>
      </c>
      <c r="C649" s="54">
        <v>635</v>
      </c>
      <c r="D649" s="55">
        <f aca="true" t="shared" si="214" ref="D649:K649">IF(D418-D419+D643-D644&gt;=0,D418-D419+D643-D644,0)</f>
        <v>13295</v>
      </c>
      <c r="E649" s="55">
        <f t="shared" si="214"/>
        <v>0</v>
      </c>
      <c r="F649" s="55">
        <f t="shared" si="214"/>
        <v>0</v>
      </c>
      <c r="G649" s="55">
        <f t="shared" si="214"/>
        <v>75549</v>
      </c>
      <c r="H649" s="55">
        <f t="shared" si="214"/>
        <v>25683</v>
      </c>
      <c r="I649" s="55">
        <f t="shared" si="214"/>
        <v>0</v>
      </c>
      <c r="J649" s="75">
        <f t="shared" si="214"/>
        <v>0</v>
      </c>
      <c r="K649" s="81">
        <f t="shared" si="214"/>
        <v>114527</v>
      </c>
      <c r="L649" s="106">
        <f>K649-'[1]PRRAS'!$E648</f>
        <v>114527</v>
      </c>
    </row>
    <row r="650" spans="1:12" s="7" customFormat="1" ht="12">
      <c r="A650" s="93" t="s">
        <v>1012</v>
      </c>
      <c r="B650" s="53" t="s">
        <v>307</v>
      </c>
      <c r="C650" s="54">
        <v>636</v>
      </c>
      <c r="D650" s="55">
        <f aca="true" t="shared" si="215" ref="D650:K650">IF(D419-D418+D644-D643&gt;=0,D419-D418+D644-D643,0)</f>
        <v>0</v>
      </c>
      <c r="E650" s="55">
        <f t="shared" si="215"/>
        <v>0</v>
      </c>
      <c r="F650" s="55">
        <f t="shared" si="215"/>
        <v>0</v>
      </c>
      <c r="G650" s="55">
        <f t="shared" si="215"/>
        <v>0</v>
      </c>
      <c r="H650" s="55">
        <f t="shared" si="215"/>
        <v>0</v>
      </c>
      <c r="I650" s="55">
        <f t="shared" si="215"/>
        <v>0</v>
      </c>
      <c r="J650" s="75">
        <f t="shared" si="215"/>
        <v>0</v>
      </c>
      <c r="K650" s="81">
        <f t="shared" si="215"/>
        <v>0</v>
      </c>
      <c r="L650" s="106">
        <f>K650-'[1]PRRAS'!$E649</f>
        <v>0</v>
      </c>
    </row>
    <row r="651" spans="1:12" s="7" customFormat="1" ht="24">
      <c r="A651" s="91" t="s">
        <v>814</v>
      </c>
      <c r="B651" s="53" t="s">
        <v>308</v>
      </c>
      <c r="C651" s="54">
        <v>637</v>
      </c>
      <c r="D651" s="55">
        <f aca="true" t="shared" si="216" ref="D651:K651">IF(D647+D649-D648-D650&gt;=0,D647+D649-D648-D650,0)</f>
        <v>6295</v>
      </c>
      <c r="E651" s="55">
        <f t="shared" si="216"/>
        <v>0</v>
      </c>
      <c r="F651" s="55">
        <f t="shared" si="216"/>
        <v>0</v>
      </c>
      <c r="G651" s="55">
        <f t="shared" si="216"/>
        <v>55690</v>
      </c>
      <c r="H651" s="55">
        <f t="shared" si="216"/>
        <v>28419</v>
      </c>
      <c r="I651" s="55">
        <f t="shared" si="216"/>
        <v>0</v>
      </c>
      <c r="J651" s="75">
        <f t="shared" si="216"/>
        <v>0</v>
      </c>
      <c r="K651" s="81">
        <f t="shared" si="216"/>
        <v>90404</v>
      </c>
      <c r="L651" s="106">
        <f>K651-'[1]PRRAS'!$E650</f>
        <v>90404</v>
      </c>
    </row>
    <row r="652" spans="1:12" s="7" customFormat="1" ht="24">
      <c r="A652" s="91" t="s">
        <v>814</v>
      </c>
      <c r="B652" s="53" t="s">
        <v>309</v>
      </c>
      <c r="C652" s="54">
        <v>638</v>
      </c>
      <c r="D652" s="55">
        <f aca="true" t="shared" si="217" ref="D652:K652">IF(D648+D650-D647-D649&gt;=0,D648+D650-D647-D649,0)</f>
        <v>0</v>
      </c>
      <c r="E652" s="55">
        <f t="shared" si="217"/>
        <v>0</v>
      </c>
      <c r="F652" s="55">
        <f t="shared" si="217"/>
        <v>0</v>
      </c>
      <c r="G652" s="55">
        <f t="shared" si="217"/>
        <v>0</v>
      </c>
      <c r="H652" s="55">
        <f t="shared" si="217"/>
        <v>0</v>
      </c>
      <c r="I652" s="55">
        <f t="shared" si="217"/>
        <v>0</v>
      </c>
      <c r="J652" s="75">
        <f t="shared" si="217"/>
        <v>0</v>
      </c>
      <c r="K652" s="81">
        <f t="shared" si="217"/>
        <v>0</v>
      </c>
      <c r="L652" s="106">
        <f>K652-'[1]PRRAS'!$E651</f>
        <v>0</v>
      </c>
    </row>
    <row r="653" spans="1:12" s="7" customFormat="1" ht="12">
      <c r="A653" s="92">
        <v>191</v>
      </c>
      <c r="B653" s="59" t="s">
        <v>310</v>
      </c>
      <c r="C653" s="60">
        <v>639</v>
      </c>
      <c r="D653" s="61"/>
      <c r="E653" s="61"/>
      <c r="F653" s="61"/>
      <c r="G653" s="61"/>
      <c r="H653" s="61"/>
      <c r="I653" s="61"/>
      <c r="J653" s="77"/>
      <c r="K653" s="113">
        <f aca="true" t="shared" si="218" ref="K653:K716">SUM(D653:J653)</f>
        <v>0</v>
      </c>
      <c r="L653" s="106">
        <f>K653-'[1]PRRAS'!$E652</f>
        <v>0</v>
      </c>
    </row>
    <row r="654" spans="1:12" s="10" customFormat="1" ht="15">
      <c r="A654" s="129" t="s">
        <v>545</v>
      </c>
      <c r="B654" s="130"/>
      <c r="C654" s="84"/>
      <c r="D654" s="84"/>
      <c r="E654" s="84"/>
      <c r="F654" s="84"/>
      <c r="G654" s="85"/>
      <c r="H654" s="85"/>
      <c r="I654" s="85"/>
      <c r="J654" s="85"/>
      <c r="K654" s="114"/>
      <c r="L654" s="107"/>
    </row>
    <row r="655" spans="1:12" s="7" customFormat="1" ht="12">
      <c r="A655" s="90">
        <v>11</v>
      </c>
      <c r="B655" s="50" t="s">
        <v>311</v>
      </c>
      <c r="C655" s="51">
        <v>640</v>
      </c>
      <c r="D655" s="63">
        <v>13295</v>
      </c>
      <c r="E655" s="63"/>
      <c r="F655" s="63"/>
      <c r="G655" s="63">
        <v>134006</v>
      </c>
      <c r="H655" s="63"/>
      <c r="I655" s="63"/>
      <c r="J655" s="79"/>
      <c r="K655" s="115">
        <f t="shared" si="218"/>
        <v>147301</v>
      </c>
      <c r="L655" s="106">
        <f>K655-'[1]PRRAS'!$E654</f>
        <v>147301</v>
      </c>
    </row>
    <row r="656" spans="1:12" s="7" customFormat="1" ht="12">
      <c r="A656" s="91" t="s">
        <v>1013</v>
      </c>
      <c r="B656" s="53" t="s">
        <v>1014</v>
      </c>
      <c r="C656" s="54">
        <v>641</v>
      </c>
      <c r="D656" s="56">
        <v>131693</v>
      </c>
      <c r="E656" s="56">
        <v>19240</v>
      </c>
      <c r="F656" s="56">
        <v>2000</v>
      </c>
      <c r="G656" s="56">
        <v>230776</v>
      </c>
      <c r="H656" s="56">
        <v>20021</v>
      </c>
      <c r="I656" s="56"/>
      <c r="J656" s="76">
        <v>4119</v>
      </c>
      <c r="K656" s="109">
        <f t="shared" si="218"/>
        <v>407849</v>
      </c>
      <c r="L656" s="106">
        <f>K656-'[1]PRRAS'!$E655</f>
        <v>407849</v>
      </c>
    </row>
    <row r="657" spans="1:12" s="7" customFormat="1" ht="12">
      <c r="A657" s="91" t="s">
        <v>1015</v>
      </c>
      <c r="B657" s="53" t="s">
        <v>1019</v>
      </c>
      <c r="C657" s="54">
        <v>642</v>
      </c>
      <c r="D657" s="56">
        <v>138693</v>
      </c>
      <c r="E657" s="56">
        <v>19240</v>
      </c>
      <c r="F657" s="56">
        <v>2000</v>
      </c>
      <c r="G657" s="56">
        <v>240244</v>
      </c>
      <c r="H657" s="56">
        <v>17285</v>
      </c>
      <c r="I657" s="56"/>
      <c r="J657" s="76">
        <v>4119</v>
      </c>
      <c r="K657" s="109">
        <f t="shared" si="218"/>
        <v>421581</v>
      </c>
      <c r="L657" s="106">
        <f>K657-'[1]PRRAS'!$E656</f>
        <v>421581</v>
      </c>
    </row>
    <row r="658" spans="1:12" s="7" customFormat="1" ht="24">
      <c r="A658" s="91">
        <v>11</v>
      </c>
      <c r="B658" s="53" t="s">
        <v>312</v>
      </c>
      <c r="C658" s="54">
        <v>643</v>
      </c>
      <c r="D658" s="55">
        <f aca="true" t="shared" si="219" ref="D658:K658">+D655+D656-D657</f>
        <v>6295</v>
      </c>
      <c r="E658" s="55">
        <f t="shared" si="219"/>
        <v>0</v>
      </c>
      <c r="F658" s="55">
        <f t="shared" si="219"/>
        <v>0</v>
      </c>
      <c r="G658" s="55">
        <f t="shared" si="219"/>
        <v>124538</v>
      </c>
      <c r="H658" s="55">
        <f t="shared" si="219"/>
        <v>2736</v>
      </c>
      <c r="I658" s="55">
        <f t="shared" si="219"/>
        <v>0</v>
      </c>
      <c r="J658" s="75">
        <f t="shared" si="219"/>
        <v>0</v>
      </c>
      <c r="K658" s="81">
        <f t="shared" si="219"/>
        <v>133569</v>
      </c>
      <c r="L658" s="106">
        <f>K658-'[1]PRRAS'!$E657</f>
        <v>133569</v>
      </c>
    </row>
    <row r="659" spans="1:12" s="7" customFormat="1" ht="24">
      <c r="A659" s="91" t="s">
        <v>814</v>
      </c>
      <c r="B659" s="53" t="s">
        <v>313</v>
      </c>
      <c r="C659" s="54">
        <v>644</v>
      </c>
      <c r="D659" s="56"/>
      <c r="E659" s="56"/>
      <c r="F659" s="56"/>
      <c r="G659" s="56"/>
      <c r="H659" s="56"/>
      <c r="I659" s="56"/>
      <c r="J659" s="76"/>
      <c r="K659" s="109">
        <f t="shared" si="218"/>
        <v>0</v>
      </c>
      <c r="L659" s="106">
        <f>K659-'[1]PRRAS'!$E658</f>
        <v>0</v>
      </c>
    </row>
    <row r="660" spans="1:12" s="7" customFormat="1" ht="24">
      <c r="A660" s="91" t="s">
        <v>814</v>
      </c>
      <c r="B660" s="53" t="s">
        <v>314</v>
      </c>
      <c r="C660" s="54">
        <v>645</v>
      </c>
      <c r="D660" s="56"/>
      <c r="E660" s="56"/>
      <c r="F660" s="56"/>
      <c r="G660" s="56"/>
      <c r="H660" s="56"/>
      <c r="I660" s="56"/>
      <c r="J660" s="76">
        <v>45</v>
      </c>
      <c r="K660" s="109">
        <f t="shared" si="218"/>
        <v>45</v>
      </c>
      <c r="L660" s="106">
        <f>K660-'[1]PRRAS'!$E659</f>
        <v>45</v>
      </c>
    </row>
    <row r="661" spans="1:12" s="7" customFormat="1" ht="12">
      <c r="A661" s="91" t="s">
        <v>814</v>
      </c>
      <c r="B661" s="53" t="s">
        <v>1020</v>
      </c>
      <c r="C661" s="54">
        <v>646</v>
      </c>
      <c r="D661" s="56"/>
      <c r="E661" s="56"/>
      <c r="F661" s="56"/>
      <c r="G661" s="56"/>
      <c r="H661" s="56"/>
      <c r="I661" s="56"/>
      <c r="J661" s="76"/>
      <c r="K661" s="109">
        <f t="shared" si="218"/>
        <v>0</v>
      </c>
      <c r="L661" s="106">
        <f>K661-'[1]PRRAS'!$E660</f>
        <v>0</v>
      </c>
    </row>
    <row r="662" spans="1:12" s="7" customFormat="1" ht="24">
      <c r="A662" s="91" t="s">
        <v>814</v>
      </c>
      <c r="B662" s="53" t="s">
        <v>1021</v>
      </c>
      <c r="C662" s="54">
        <v>647</v>
      </c>
      <c r="D662" s="56"/>
      <c r="E662" s="56"/>
      <c r="F662" s="56"/>
      <c r="G662" s="56"/>
      <c r="H662" s="56"/>
      <c r="I662" s="56"/>
      <c r="J662" s="76">
        <v>37</v>
      </c>
      <c r="K662" s="109">
        <f t="shared" si="218"/>
        <v>37</v>
      </c>
      <c r="L662" s="106">
        <f>K662-'[1]PRRAS'!$E661</f>
        <v>37</v>
      </c>
    </row>
    <row r="663" spans="1:12" s="7" customFormat="1" ht="24">
      <c r="A663" s="91" t="s">
        <v>1022</v>
      </c>
      <c r="B663" s="53" t="s">
        <v>1023</v>
      </c>
      <c r="C663" s="54">
        <v>648</v>
      </c>
      <c r="D663" s="56"/>
      <c r="E663" s="56"/>
      <c r="F663" s="56"/>
      <c r="G663" s="56"/>
      <c r="H663" s="56"/>
      <c r="I663" s="56"/>
      <c r="J663" s="76"/>
      <c r="K663" s="109">
        <f t="shared" si="218"/>
        <v>0</v>
      </c>
      <c r="L663" s="106">
        <f>K663-'[1]PRRAS'!$E662</f>
        <v>0</v>
      </c>
    </row>
    <row r="664" spans="1:12" s="7" customFormat="1" ht="12">
      <c r="A664" s="91">
        <v>61315</v>
      </c>
      <c r="B664" s="53" t="s">
        <v>1024</v>
      </c>
      <c r="C664" s="54">
        <v>649</v>
      </c>
      <c r="D664" s="56"/>
      <c r="E664" s="56"/>
      <c r="F664" s="56"/>
      <c r="G664" s="56"/>
      <c r="H664" s="56"/>
      <c r="I664" s="56"/>
      <c r="J664" s="76"/>
      <c r="K664" s="109">
        <f t="shared" si="218"/>
        <v>0</v>
      </c>
      <c r="L664" s="106">
        <f>K664-'[1]PRRAS'!$E663</f>
        <v>0</v>
      </c>
    </row>
    <row r="665" spans="1:12" s="7" customFormat="1" ht="12">
      <c r="A665" s="91">
        <v>61451</v>
      </c>
      <c r="B665" s="53" t="s">
        <v>1025</v>
      </c>
      <c r="C665" s="54">
        <v>650</v>
      </c>
      <c r="D665" s="56"/>
      <c r="E665" s="56"/>
      <c r="F665" s="56"/>
      <c r="G665" s="56"/>
      <c r="H665" s="56"/>
      <c r="I665" s="56"/>
      <c r="J665" s="76"/>
      <c r="K665" s="109">
        <f t="shared" si="218"/>
        <v>0</v>
      </c>
      <c r="L665" s="106">
        <f>K665-'[1]PRRAS'!$E664</f>
        <v>0</v>
      </c>
    </row>
    <row r="666" spans="1:12" s="7" customFormat="1" ht="12">
      <c r="A666" s="91">
        <v>61453</v>
      </c>
      <c r="B666" s="53" t="s">
        <v>1026</v>
      </c>
      <c r="C666" s="54">
        <v>651</v>
      </c>
      <c r="D666" s="56"/>
      <c r="E666" s="56"/>
      <c r="F666" s="56"/>
      <c r="G666" s="56"/>
      <c r="H666" s="56"/>
      <c r="I666" s="56"/>
      <c r="J666" s="76"/>
      <c r="K666" s="109">
        <f t="shared" si="218"/>
        <v>0</v>
      </c>
      <c r="L666" s="106">
        <f>K666-'[1]PRRAS'!$E665</f>
        <v>0</v>
      </c>
    </row>
    <row r="667" spans="1:12" s="7" customFormat="1" ht="12">
      <c r="A667" s="91">
        <v>63311</v>
      </c>
      <c r="B667" s="53" t="s">
        <v>1027</v>
      </c>
      <c r="C667" s="54">
        <v>652</v>
      </c>
      <c r="D667" s="56"/>
      <c r="E667" s="56"/>
      <c r="F667" s="56"/>
      <c r="G667" s="56"/>
      <c r="H667" s="56"/>
      <c r="I667" s="56"/>
      <c r="J667" s="76"/>
      <c r="K667" s="109">
        <f t="shared" si="218"/>
        <v>0</v>
      </c>
      <c r="L667" s="106">
        <f>K667-'[1]PRRAS'!$E666</f>
        <v>0</v>
      </c>
    </row>
    <row r="668" spans="1:12" s="7" customFormat="1" ht="12">
      <c r="A668" s="91">
        <v>63312</v>
      </c>
      <c r="B668" s="53" t="s">
        <v>1028</v>
      </c>
      <c r="C668" s="54">
        <v>653</v>
      </c>
      <c r="D668" s="56"/>
      <c r="E668" s="56"/>
      <c r="F668" s="56"/>
      <c r="G668" s="56"/>
      <c r="H668" s="56"/>
      <c r="I668" s="56"/>
      <c r="J668" s="76"/>
      <c r="K668" s="109">
        <f t="shared" si="218"/>
        <v>0</v>
      </c>
      <c r="L668" s="106">
        <f>K668-'[1]PRRAS'!$E667</f>
        <v>0</v>
      </c>
    </row>
    <row r="669" spans="1:12" s="7" customFormat="1" ht="12">
      <c r="A669" s="91">
        <v>63313</v>
      </c>
      <c r="B669" s="53" t="s">
        <v>1029</v>
      </c>
      <c r="C669" s="54">
        <v>654</v>
      </c>
      <c r="D669" s="56"/>
      <c r="E669" s="56"/>
      <c r="F669" s="56">
        <v>2000</v>
      </c>
      <c r="G669" s="56"/>
      <c r="H669" s="56"/>
      <c r="I669" s="56"/>
      <c r="J669" s="76"/>
      <c r="K669" s="109">
        <f t="shared" si="218"/>
        <v>2000</v>
      </c>
      <c r="L669" s="106">
        <f>K669-'[1]PRRAS'!$E668</f>
        <v>2000</v>
      </c>
    </row>
    <row r="670" spans="1:12" s="7" customFormat="1" ht="12">
      <c r="A670" s="91">
        <v>63314</v>
      </c>
      <c r="B670" s="53" t="s">
        <v>1030</v>
      </c>
      <c r="C670" s="54">
        <v>655</v>
      </c>
      <c r="D670" s="56"/>
      <c r="E670" s="56"/>
      <c r="F670" s="56"/>
      <c r="G670" s="56"/>
      <c r="H670" s="56"/>
      <c r="I670" s="56"/>
      <c r="J670" s="76"/>
      <c r="K670" s="109">
        <f t="shared" si="218"/>
        <v>0</v>
      </c>
      <c r="L670" s="106">
        <f>K670-'[1]PRRAS'!$E669</f>
        <v>0</v>
      </c>
    </row>
    <row r="671" spans="1:12" s="7" customFormat="1" ht="12">
      <c r="A671" s="91">
        <v>63321</v>
      </c>
      <c r="B671" s="53" t="s">
        <v>1031</v>
      </c>
      <c r="C671" s="54">
        <v>656</v>
      </c>
      <c r="D671" s="56"/>
      <c r="E671" s="56"/>
      <c r="F671" s="56"/>
      <c r="G671" s="56"/>
      <c r="H671" s="56"/>
      <c r="I671" s="56"/>
      <c r="J671" s="76"/>
      <c r="K671" s="109">
        <f t="shared" si="218"/>
        <v>0</v>
      </c>
      <c r="L671" s="106">
        <f>K671-'[1]PRRAS'!$E670</f>
        <v>0</v>
      </c>
    </row>
    <row r="672" spans="1:12" s="7" customFormat="1" ht="12">
      <c r="A672" s="91">
        <v>63322</v>
      </c>
      <c r="B672" s="53" t="s">
        <v>1032</v>
      </c>
      <c r="C672" s="54">
        <v>657</v>
      </c>
      <c r="D672" s="56"/>
      <c r="E672" s="56"/>
      <c r="F672" s="56"/>
      <c r="G672" s="56"/>
      <c r="H672" s="56"/>
      <c r="I672" s="56"/>
      <c r="J672" s="76"/>
      <c r="K672" s="109">
        <f t="shared" si="218"/>
        <v>0</v>
      </c>
      <c r="L672" s="106">
        <f>K672-'[1]PRRAS'!$E671</f>
        <v>0</v>
      </c>
    </row>
    <row r="673" spans="1:12" s="7" customFormat="1" ht="12">
      <c r="A673" s="91">
        <v>63323</v>
      </c>
      <c r="B673" s="53" t="s">
        <v>1033</v>
      </c>
      <c r="C673" s="54">
        <v>658</v>
      </c>
      <c r="D673" s="56"/>
      <c r="E673" s="56"/>
      <c r="F673" s="56"/>
      <c r="G673" s="56"/>
      <c r="H673" s="56"/>
      <c r="I673" s="56"/>
      <c r="J673" s="76"/>
      <c r="K673" s="109">
        <f t="shared" si="218"/>
        <v>0</v>
      </c>
      <c r="L673" s="106">
        <f>K673-'[1]PRRAS'!$E672</f>
        <v>0</v>
      </c>
    </row>
    <row r="674" spans="1:12" s="7" customFormat="1" ht="12">
      <c r="A674" s="91">
        <v>63324</v>
      </c>
      <c r="B674" s="53" t="s">
        <v>1034</v>
      </c>
      <c r="C674" s="54">
        <v>659</v>
      </c>
      <c r="D674" s="56"/>
      <c r="E674" s="56"/>
      <c r="F674" s="56"/>
      <c r="G674" s="56"/>
      <c r="H674" s="56"/>
      <c r="I674" s="56"/>
      <c r="J674" s="76"/>
      <c r="K674" s="109">
        <f t="shared" si="218"/>
        <v>0</v>
      </c>
      <c r="L674" s="106">
        <f>K674-'[1]PRRAS'!$E673</f>
        <v>0</v>
      </c>
    </row>
    <row r="675" spans="1:12" s="7" customFormat="1" ht="12">
      <c r="A675" s="91">
        <v>63414</v>
      </c>
      <c r="B675" s="53" t="s">
        <v>1035</v>
      </c>
      <c r="C675" s="54">
        <v>660</v>
      </c>
      <c r="D675" s="56"/>
      <c r="E675" s="56"/>
      <c r="F675" s="56"/>
      <c r="G675" s="56"/>
      <c r="H675" s="56"/>
      <c r="I675" s="56"/>
      <c r="J675" s="76"/>
      <c r="K675" s="109">
        <f t="shared" si="218"/>
        <v>0</v>
      </c>
      <c r="L675" s="106">
        <f>K675-'[1]PRRAS'!$E674</f>
        <v>0</v>
      </c>
    </row>
    <row r="676" spans="1:12" s="7" customFormat="1" ht="24">
      <c r="A676" s="91">
        <v>63415</v>
      </c>
      <c r="B676" s="53" t="s">
        <v>1036</v>
      </c>
      <c r="C676" s="54">
        <v>661</v>
      </c>
      <c r="D676" s="56"/>
      <c r="E676" s="56"/>
      <c r="F676" s="56"/>
      <c r="G676" s="56"/>
      <c r="H676" s="56"/>
      <c r="I676" s="56"/>
      <c r="J676" s="76"/>
      <c r="K676" s="109">
        <f t="shared" si="218"/>
        <v>0</v>
      </c>
      <c r="L676" s="106">
        <f>K676-'[1]PRRAS'!$E675</f>
        <v>0</v>
      </c>
    </row>
    <row r="677" spans="1:12" s="7" customFormat="1" ht="24">
      <c r="A677" s="91">
        <v>63416</v>
      </c>
      <c r="B677" s="58" t="s">
        <v>1037</v>
      </c>
      <c r="C677" s="54">
        <v>662</v>
      </c>
      <c r="D677" s="56"/>
      <c r="E677" s="56"/>
      <c r="F677" s="56"/>
      <c r="G677" s="56"/>
      <c r="H677" s="56"/>
      <c r="I677" s="56"/>
      <c r="J677" s="76"/>
      <c r="K677" s="109">
        <f t="shared" si="218"/>
        <v>0</v>
      </c>
      <c r="L677" s="106">
        <f>K677-'[1]PRRAS'!$E676</f>
        <v>0</v>
      </c>
    </row>
    <row r="678" spans="1:12" s="7" customFormat="1" ht="12">
      <c r="A678" s="91">
        <v>63424</v>
      </c>
      <c r="B678" s="53" t="s">
        <v>1038</v>
      </c>
      <c r="C678" s="54">
        <v>663</v>
      </c>
      <c r="D678" s="56"/>
      <c r="E678" s="56"/>
      <c r="F678" s="56"/>
      <c r="G678" s="56"/>
      <c r="H678" s="56"/>
      <c r="I678" s="56"/>
      <c r="J678" s="76"/>
      <c r="K678" s="109">
        <f t="shared" si="218"/>
        <v>0</v>
      </c>
      <c r="L678" s="106">
        <f>K678-'[1]PRRAS'!$E677</f>
        <v>0</v>
      </c>
    </row>
    <row r="679" spans="1:12" s="7" customFormat="1" ht="24">
      <c r="A679" s="91">
        <v>63425</v>
      </c>
      <c r="B679" s="53" t="s">
        <v>1039</v>
      </c>
      <c r="C679" s="54">
        <v>664</v>
      </c>
      <c r="D679" s="56"/>
      <c r="E679" s="56"/>
      <c r="F679" s="56"/>
      <c r="G679" s="56"/>
      <c r="H679" s="56"/>
      <c r="I679" s="56"/>
      <c r="J679" s="76"/>
      <c r="K679" s="109">
        <f t="shared" si="218"/>
        <v>0</v>
      </c>
      <c r="L679" s="106">
        <f>K679-'[1]PRRAS'!$E678</f>
        <v>0</v>
      </c>
    </row>
    <row r="680" spans="1:12" s="7" customFormat="1" ht="24">
      <c r="A680" s="91">
        <v>63426</v>
      </c>
      <c r="B680" s="58" t="s">
        <v>1040</v>
      </c>
      <c r="C680" s="54">
        <v>665</v>
      </c>
      <c r="D680" s="56"/>
      <c r="E680" s="56"/>
      <c r="F680" s="56"/>
      <c r="G680" s="56"/>
      <c r="H680" s="56"/>
      <c r="I680" s="56"/>
      <c r="J680" s="76"/>
      <c r="K680" s="109">
        <f t="shared" si="218"/>
        <v>0</v>
      </c>
      <c r="L680" s="106">
        <f>K680-'[1]PRRAS'!$E679</f>
        <v>0</v>
      </c>
    </row>
    <row r="681" spans="1:12" s="7" customFormat="1" ht="12">
      <c r="A681" s="91">
        <v>64191</v>
      </c>
      <c r="B681" s="53" t="s">
        <v>1041</v>
      </c>
      <c r="C681" s="54">
        <v>666</v>
      </c>
      <c r="D681" s="56"/>
      <c r="E681" s="56"/>
      <c r="F681" s="56"/>
      <c r="G681" s="56"/>
      <c r="H681" s="56"/>
      <c r="I681" s="56"/>
      <c r="J681" s="76"/>
      <c r="K681" s="109">
        <f t="shared" si="218"/>
        <v>0</v>
      </c>
      <c r="L681" s="106">
        <f>K681-'[1]PRRAS'!$E680</f>
        <v>0</v>
      </c>
    </row>
    <row r="682" spans="1:12" s="7" customFormat="1" ht="12">
      <c r="A682" s="91">
        <v>64371</v>
      </c>
      <c r="B682" s="53" t="s">
        <v>1042</v>
      </c>
      <c r="C682" s="54">
        <v>667</v>
      </c>
      <c r="D682" s="56"/>
      <c r="E682" s="56"/>
      <c r="F682" s="56"/>
      <c r="G682" s="56"/>
      <c r="H682" s="56"/>
      <c r="I682" s="56"/>
      <c r="J682" s="76"/>
      <c r="K682" s="109">
        <f t="shared" si="218"/>
        <v>0</v>
      </c>
      <c r="L682" s="106">
        <f>K682-'[1]PRRAS'!$E681</f>
        <v>0</v>
      </c>
    </row>
    <row r="683" spans="1:12" s="7" customFormat="1" ht="12">
      <c r="A683" s="91">
        <v>64372</v>
      </c>
      <c r="B683" s="53" t="s">
        <v>1043</v>
      </c>
      <c r="C683" s="54">
        <v>668</v>
      </c>
      <c r="D683" s="56"/>
      <c r="E683" s="56"/>
      <c r="F683" s="56"/>
      <c r="G683" s="56"/>
      <c r="H683" s="56"/>
      <c r="I683" s="56"/>
      <c r="J683" s="76"/>
      <c r="K683" s="109">
        <f t="shared" si="218"/>
        <v>0</v>
      </c>
      <c r="L683" s="106">
        <f>K683-'[1]PRRAS'!$E682</f>
        <v>0</v>
      </c>
    </row>
    <row r="684" spans="1:12" s="7" customFormat="1" ht="12">
      <c r="A684" s="91">
        <v>64373</v>
      </c>
      <c r="B684" s="53" t="s">
        <v>1044</v>
      </c>
      <c r="C684" s="54">
        <v>669</v>
      </c>
      <c r="D684" s="56"/>
      <c r="E684" s="56"/>
      <c r="F684" s="56"/>
      <c r="G684" s="56"/>
      <c r="H684" s="56"/>
      <c r="I684" s="56"/>
      <c r="J684" s="76"/>
      <c r="K684" s="109">
        <f t="shared" si="218"/>
        <v>0</v>
      </c>
      <c r="L684" s="106">
        <f>K684-'[1]PRRAS'!$E683</f>
        <v>0</v>
      </c>
    </row>
    <row r="685" spans="1:12" s="7" customFormat="1" ht="12">
      <c r="A685" s="91">
        <v>64374</v>
      </c>
      <c r="B685" s="53" t="s">
        <v>1045</v>
      </c>
      <c r="C685" s="54">
        <v>670</v>
      </c>
      <c r="D685" s="56"/>
      <c r="E685" s="56"/>
      <c r="F685" s="56"/>
      <c r="G685" s="56"/>
      <c r="H685" s="56"/>
      <c r="I685" s="56"/>
      <c r="J685" s="76"/>
      <c r="K685" s="109">
        <f t="shared" si="218"/>
        <v>0</v>
      </c>
      <c r="L685" s="106">
        <f>K685-'[1]PRRAS'!$E684</f>
        <v>0</v>
      </c>
    </row>
    <row r="686" spans="1:12" s="7" customFormat="1" ht="12">
      <c r="A686" s="91">
        <v>64375</v>
      </c>
      <c r="B686" s="53" t="s">
        <v>1046</v>
      </c>
      <c r="C686" s="54">
        <v>671</v>
      </c>
      <c r="D686" s="56"/>
      <c r="E686" s="56"/>
      <c r="F686" s="56"/>
      <c r="G686" s="56"/>
      <c r="H686" s="56"/>
      <c r="I686" s="56"/>
      <c r="J686" s="76"/>
      <c r="K686" s="109">
        <f t="shared" si="218"/>
        <v>0</v>
      </c>
      <c r="L686" s="106">
        <f>K686-'[1]PRRAS'!$E685</f>
        <v>0</v>
      </c>
    </row>
    <row r="687" spans="1:12" s="7" customFormat="1" ht="24">
      <c r="A687" s="91">
        <v>64376</v>
      </c>
      <c r="B687" s="58" t="s">
        <v>1047</v>
      </c>
      <c r="C687" s="54">
        <v>672</v>
      </c>
      <c r="D687" s="56"/>
      <c r="E687" s="56"/>
      <c r="F687" s="56"/>
      <c r="G687" s="56"/>
      <c r="H687" s="56"/>
      <c r="I687" s="56"/>
      <c r="J687" s="76"/>
      <c r="K687" s="109">
        <f t="shared" si="218"/>
        <v>0</v>
      </c>
      <c r="L687" s="106">
        <f>K687-'[1]PRRAS'!$E686</f>
        <v>0</v>
      </c>
    </row>
    <row r="688" spans="1:12" s="7" customFormat="1" ht="24">
      <c r="A688" s="91">
        <v>64377</v>
      </c>
      <c r="B688" s="53" t="s">
        <v>1048</v>
      </c>
      <c r="C688" s="54">
        <v>673</v>
      </c>
      <c r="D688" s="56"/>
      <c r="E688" s="56"/>
      <c r="F688" s="56"/>
      <c r="G688" s="56"/>
      <c r="H688" s="56"/>
      <c r="I688" s="56"/>
      <c r="J688" s="76"/>
      <c r="K688" s="109">
        <f t="shared" si="218"/>
        <v>0</v>
      </c>
      <c r="L688" s="106">
        <f>K688-'[1]PRRAS'!$E687</f>
        <v>0</v>
      </c>
    </row>
    <row r="689" spans="1:12" s="7" customFormat="1" ht="12">
      <c r="A689" s="91">
        <v>65264</v>
      </c>
      <c r="B689" s="53" t="s">
        <v>1049</v>
      </c>
      <c r="C689" s="54">
        <v>674</v>
      </c>
      <c r="D689" s="56"/>
      <c r="E689" s="56"/>
      <c r="F689" s="56"/>
      <c r="G689" s="56"/>
      <c r="H689" s="56"/>
      <c r="I689" s="56"/>
      <c r="J689" s="76"/>
      <c r="K689" s="109">
        <f t="shared" si="218"/>
        <v>0</v>
      </c>
      <c r="L689" s="106">
        <f>K689-'[1]PRRAS'!$E688</f>
        <v>0</v>
      </c>
    </row>
    <row r="690" spans="1:12" s="7" customFormat="1" ht="12">
      <c r="A690" s="91">
        <v>65265</v>
      </c>
      <c r="B690" s="53" t="s">
        <v>1050</v>
      </c>
      <c r="C690" s="54">
        <v>675</v>
      </c>
      <c r="D690" s="56"/>
      <c r="E690" s="56"/>
      <c r="F690" s="56"/>
      <c r="G690" s="56"/>
      <c r="H690" s="56"/>
      <c r="I690" s="56"/>
      <c r="J690" s="76"/>
      <c r="K690" s="109">
        <f t="shared" si="218"/>
        <v>0</v>
      </c>
      <c r="L690" s="106">
        <f>K690-'[1]PRRAS'!$E689</f>
        <v>0</v>
      </c>
    </row>
    <row r="691" spans="1:12" s="7" customFormat="1" ht="12">
      <c r="A691" s="91"/>
      <c r="B691" s="64" t="s">
        <v>315</v>
      </c>
      <c r="C691" s="54">
        <v>676</v>
      </c>
      <c r="D691" s="55">
        <f aca="true" t="shared" si="220" ref="D691:K691">SUM(D655:D690)</f>
        <v>289976</v>
      </c>
      <c r="E691" s="55">
        <f t="shared" si="220"/>
        <v>38480</v>
      </c>
      <c r="F691" s="55">
        <f t="shared" si="220"/>
        <v>6000</v>
      </c>
      <c r="G691" s="55">
        <f t="shared" si="220"/>
        <v>729564</v>
      </c>
      <c r="H691" s="55">
        <f t="shared" si="220"/>
        <v>40042</v>
      </c>
      <c r="I691" s="55">
        <f t="shared" si="220"/>
        <v>0</v>
      </c>
      <c r="J691" s="75">
        <f t="shared" si="220"/>
        <v>8320</v>
      </c>
      <c r="K691" s="81">
        <f t="shared" si="220"/>
        <v>1112382</v>
      </c>
      <c r="L691" s="106">
        <f>K691-'[1]PRRAS'!$E690</f>
        <v>1112382</v>
      </c>
    </row>
    <row r="692" spans="1:12" s="7" customFormat="1" ht="12">
      <c r="A692" s="91">
        <v>31214</v>
      </c>
      <c r="B692" s="53" t="s">
        <v>1051</v>
      </c>
      <c r="C692" s="54">
        <v>677</v>
      </c>
      <c r="D692" s="56"/>
      <c r="E692" s="56"/>
      <c r="F692" s="56"/>
      <c r="G692" s="56"/>
      <c r="H692" s="56"/>
      <c r="I692" s="56"/>
      <c r="J692" s="76">
        <v>8000</v>
      </c>
      <c r="K692" s="109">
        <f t="shared" si="218"/>
        <v>8000</v>
      </c>
      <c r="L692" s="106">
        <f>K692-'[1]PRRAS'!$E691</f>
        <v>8000</v>
      </c>
    </row>
    <row r="693" spans="1:12" s="7" customFormat="1" ht="12">
      <c r="A693" s="91">
        <v>31215</v>
      </c>
      <c r="B693" s="53" t="s">
        <v>1052</v>
      </c>
      <c r="C693" s="54">
        <v>678</v>
      </c>
      <c r="D693" s="56"/>
      <c r="E693" s="56"/>
      <c r="F693" s="56"/>
      <c r="G693" s="56"/>
      <c r="H693" s="56"/>
      <c r="I693" s="56"/>
      <c r="J693" s="76">
        <v>19000</v>
      </c>
      <c r="K693" s="109">
        <f t="shared" si="218"/>
        <v>19000</v>
      </c>
      <c r="L693" s="106">
        <f>K693-'[1]PRRAS'!$E692</f>
        <v>19000</v>
      </c>
    </row>
    <row r="694" spans="1:12" s="7" customFormat="1" ht="12">
      <c r="A694" s="91">
        <v>32121</v>
      </c>
      <c r="B694" s="53" t="s">
        <v>1053</v>
      </c>
      <c r="C694" s="54">
        <v>679</v>
      </c>
      <c r="D694" s="56">
        <v>97027</v>
      </c>
      <c r="E694" s="56"/>
      <c r="F694" s="56"/>
      <c r="G694" s="56"/>
      <c r="H694" s="56"/>
      <c r="I694" s="56"/>
      <c r="J694" s="76"/>
      <c r="K694" s="109">
        <f t="shared" si="218"/>
        <v>97027</v>
      </c>
      <c r="L694" s="106">
        <f>K694-'[1]PRRAS'!$E693</f>
        <v>97027</v>
      </c>
    </row>
    <row r="695" spans="1:12" s="7" customFormat="1" ht="12">
      <c r="A695" s="91" t="s">
        <v>1054</v>
      </c>
      <c r="B695" s="53" t="s">
        <v>1055</v>
      </c>
      <c r="C695" s="54">
        <v>680</v>
      </c>
      <c r="D695" s="56">
        <v>11946</v>
      </c>
      <c r="E695" s="56"/>
      <c r="F695" s="56"/>
      <c r="G695" s="56"/>
      <c r="H695" s="56"/>
      <c r="I695" s="56"/>
      <c r="J695" s="76"/>
      <c r="K695" s="109">
        <f t="shared" si="218"/>
        <v>11946</v>
      </c>
      <c r="L695" s="106">
        <f>K695-'[1]PRRAS'!$E694</f>
        <v>11946</v>
      </c>
    </row>
    <row r="696" spans="1:12" s="7" customFormat="1" ht="12">
      <c r="A696" s="91" t="s">
        <v>1056</v>
      </c>
      <c r="B696" s="53" t="s">
        <v>1057</v>
      </c>
      <c r="C696" s="54">
        <v>681</v>
      </c>
      <c r="D696" s="56"/>
      <c r="E696" s="56"/>
      <c r="F696" s="56"/>
      <c r="G696" s="56"/>
      <c r="H696" s="56"/>
      <c r="I696" s="56"/>
      <c r="J696" s="76"/>
      <c r="K696" s="109">
        <f t="shared" si="218"/>
        <v>0</v>
      </c>
      <c r="L696" s="106">
        <f>K696-'[1]PRRAS'!$E695</f>
        <v>0</v>
      </c>
    </row>
    <row r="697" spans="1:12" s="7" customFormat="1" ht="12">
      <c r="A697" s="91" t="s">
        <v>1058</v>
      </c>
      <c r="B697" s="53" t="s">
        <v>1059</v>
      </c>
      <c r="C697" s="54">
        <v>682</v>
      </c>
      <c r="D697" s="56">
        <v>8692</v>
      </c>
      <c r="E697" s="56"/>
      <c r="F697" s="56"/>
      <c r="G697" s="56"/>
      <c r="H697" s="56"/>
      <c r="I697" s="56"/>
      <c r="J697" s="76"/>
      <c r="K697" s="109">
        <f t="shared" si="218"/>
        <v>8692</v>
      </c>
      <c r="L697" s="106">
        <f>K697-'[1]PRRAS'!$E696</f>
        <v>8692</v>
      </c>
    </row>
    <row r="698" spans="1:12" s="7" customFormat="1" ht="12">
      <c r="A698" s="91" t="s">
        <v>1060</v>
      </c>
      <c r="B698" s="53" t="s">
        <v>1061</v>
      </c>
      <c r="C698" s="54">
        <v>683</v>
      </c>
      <c r="D698" s="56"/>
      <c r="E698" s="56"/>
      <c r="F698" s="56"/>
      <c r="G698" s="56"/>
      <c r="H698" s="56"/>
      <c r="I698" s="56"/>
      <c r="J698" s="76"/>
      <c r="K698" s="109">
        <f t="shared" si="218"/>
        <v>0</v>
      </c>
      <c r="L698" s="106">
        <f>K698-'[1]PRRAS'!$E697</f>
        <v>0</v>
      </c>
    </row>
    <row r="699" spans="1:12" s="7" customFormat="1" ht="24">
      <c r="A699" s="91">
        <v>32911</v>
      </c>
      <c r="B699" s="53" t="s">
        <v>316</v>
      </c>
      <c r="C699" s="54">
        <v>684</v>
      </c>
      <c r="D699" s="56"/>
      <c r="E699" s="56"/>
      <c r="F699" s="56"/>
      <c r="G699" s="56"/>
      <c r="H699" s="56"/>
      <c r="I699" s="56"/>
      <c r="J699" s="76"/>
      <c r="K699" s="109">
        <f t="shared" si="218"/>
        <v>0</v>
      </c>
      <c r="L699" s="106">
        <f>K699-'[1]PRRAS'!$E698</f>
        <v>0</v>
      </c>
    </row>
    <row r="700" spans="1:12" s="7" customFormat="1" ht="12">
      <c r="A700" s="91" t="s">
        <v>1062</v>
      </c>
      <c r="B700" s="53" t="s">
        <v>1063</v>
      </c>
      <c r="C700" s="54">
        <v>685</v>
      </c>
      <c r="D700" s="56"/>
      <c r="E700" s="56"/>
      <c r="F700" s="56"/>
      <c r="G700" s="56"/>
      <c r="H700" s="56"/>
      <c r="I700" s="56"/>
      <c r="J700" s="76"/>
      <c r="K700" s="109">
        <f t="shared" si="218"/>
        <v>0</v>
      </c>
      <c r="L700" s="106">
        <f>K700-'[1]PRRAS'!$E699</f>
        <v>0</v>
      </c>
    </row>
    <row r="701" spans="1:12" s="7" customFormat="1" ht="12">
      <c r="A701" s="91">
        <v>34111</v>
      </c>
      <c r="B701" s="53" t="s">
        <v>1064</v>
      </c>
      <c r="C701" s="54">
        <v>686</v>
      </c>
      <c r="D701" s="56"/>
      <c r="E701" s="56"/>
      <c r="F701" s="56"/>
      <c r="G701" s="56"/>
      <c r="H701" s="56"/>
      <c r="I701" s="56"/>
      <c r="J701" s="76"/>
      <c r="K701" s="109">
        <f t="shared" si="218"/>
        <v>0</v>
      </c>
      <c r="L701" s="106">
        <f>K701-'[1]PRRAS'!$E700</f>
        <v>0</v>
      </c>
    </row>
    <row r="702" spans="1:12" s="7" customFormat="1" ht="12">
      <c r="A702" s="91">
        <v>34112</v>
      </c>
      <c r="B702" s="53" t="s">
        <v>1065</v>
      </c>
      <c r="C702" s="54">
        <v>687</v>
      </c>
      <c r="D702" s="56"/>
      <c r="E702" s="56"/>
      <c r="F702" s="56"/>
      <c r="G702" s="56"/>
      <c r="H702" s="56"/>
      <c r="I702" s="56"/>
      <c r="J702" s="76"/>
      <c r="K702" s="109">
        <f t="shared" si="218"/>
        <v>0</v>
      </c>
      <c r="L702" s="106">
        <f>K702-'[1]PRRAS'!$E701</f>
        <v>0</v>
      </c>
    </row>
    <row r="703" spans="1:12" s="7" customFormat="1" ht="12">
      <c r="A703" s="91">
        <v>34121</v>
      </c>
      <c r="B703" s="53" t="s">
        <v>1066</v>
      </c>
      <c r="C703" s="54">
        <v>688</v>
      </c>
      <c r="D703" s="56"/>
      <c r="E703" s="56"/>
      <c r="F703" s="56"/>
      <c r="G703" s="56"/>
      <c r="H703" s="56"/>
      <c r="I703" s="56"/>
      <c r="J703" s="76"/>
      <c r="K703" s="109">
        <f t="shared" si="218"/>
        <v>0</v>
      </c>
      <c r="L703" s="106">
        <f>K703-'[1]PRRAS'!$E702</f>
        <v>0</v>
      </c>
    </row>
    <row r="704" spans="1:12" s="7" customFormat="1" ht="12">
      <c r="A704" s="91">
        <v>34122</v>
      </c>
      <c r="B704" s="53" t="s">
        <v>1067</v>
      </c>
      <c r="C704" s="54">
        <v>689</v>
      </c>
      <c r="D704" s="56"/>
      <c r="E704" s="56"/>
      <c r="F704" s="56"/>
      <c r="G704" s="56"/>
      <c r="H704" s="56"/>
      <c r="I704" s="56"/>
      <c r="J704" s="76"/>
      <c r="K704" s="109">
        <f t="shared" si="218"/>
        <v>0</v>
      </c>
      <c r="L704" s="106">
        <f>K704-'[1]PRRAS'!$E703</f>
        <v>0</v>
      </c>
    </row>
    <row r="705" spans="1:12" s="7" customFormat="1" ht="12">
      <c r="A705" s="91">
        <v>34131</v>
      </c>
      <c r="B705" s="53" t="s">
        <v>1068</v>
      </c>
      <c r="C705" s="54">
        <v>690</v>
      </c>
      <c r="D705" s="56"/>
      <c r="E705" s="56"/>
      <c r="F705" s="56"/>
      <c r="G705" s="56"/>
      <c r="H705" s="56"/>
      <c r="I705" s="56"/>
      <c r="J705" s="76"/>
      <c r="K705" s="109">
        <f t="shared" si="218"/>
        <v>0</v>
      </c>
      <c r="L705" s="106">
        <f>K705-'[1]PRRAS'!$E704</f>
        <v>0</v>
      </c>
    </row>
    <row r="706" spans="1:12" s="7" customFormat="1" ht="12">
      <c r="A706" s="91">
        <v>34132</v>
      </c>
      <c r="B706" s="53" t="s">
        <v>1069</v>
      </c>
      <c r="C706" s="54">
        <v>691</v>
      </c>
      <c r="D706" s="56"/>
      <c r="E706" s="56"/>
      <c r="F706" s="56"/>
      <c r="G706" s="56"/>
      <c r="H706" s="56"/>
      <c r="I706" s="56"/>
      <c r="J706" s="76"/>
      <c r="K706" s="109">
        <f t="shared" si="218"/>
        <v>0</v>
      </c>
      <c r="L706" s="106">
        <f>K706-'[1]PRRAS'!$E705</f>
        <v>0</v>
      </c>
    </row>
    <row r="707" spans="1:12" s="7" customFormat="1" ht="12">
      <c r="A707" s="91">
        <v>34191</v>
      </c>
      <c r="B707" s="53" t="s">
        <v>1070</v>
      </c>
      <c r="C707" s="54">
        <v>692</v>
      </c>
      <c r="D707" s="56"/>
      <c r="E707" s="56"/>
      <c r="F707" s="56"/>
      <c r="G707" s="56"/>
      <c r="H707" s="56"/>
      <c r="I707" s="56"/>
      <c r="J707" s="76"/>
      <c r="K707" s="109">
        <f t="shared" si="218"/>
        <v>0</v>
      </c>
      <c r="L707" s="106">
        <f>K707-'[1]PRRAS'!$E706</f>
        <v>0</v>
      </c>
    </row>
    <row r="708" spans="1:12" s="7" customFormat="1" ht="12">
      <c r="A708" s="91">
        <v>34192</v>
      </c>
      <c r="B708" s="53" t="s">
        <v>1071</v>
      </c>
      <c r="C708" s="54">
        <v>693</v>
      </c>
      <c r="D708" s="56"/>
      <c r="E708" s="56"/>
      <c r="F708" s="56"/>
      <c r="G708" s="56"/>
      <c r="H708" s="56"/>
      <c r="I708" s="56"/>
      <c r="J708" s="76"/>
      <c r="K708" s="109">
        <f t="shared" si="218"/>
        <v>0</v>
      </c>
      <c r="L708" s="106">
        <f>K708-'[1]PRRAS'!$E707</f>
        <v>0</v>
      </c>
    </row>
    <row r="709" spans="1:12" s="7" customFormat="1" ht="12">
      <c r="A709" s="91">
        <v>34213</v>
      </c>
      <c r="B709" s="53" t="s">
        <v>1072</v>
      </c>
      <c r="C709" s="54">
        <v>694</v>
      </c>
      <c r="D709" s="56"/>
      <c r="E709" s="56"/>
      <c r="F709" s="56"/>
      <c r="G709" s="56"/>
      <c r="H709" s="56"/>
      <c r="I709" s="56"/>
      <c r="J709" s="76"/>
      <c r="K709" s="109">
        <f t="shared" si="218"/>
        <v>0</v>
      </c>
      <c r="L709" s="106">
        <f>K709-'[1]PRRAS'!$E708</f>
        <v>0</v>
      </c>
    </row>
    <row r="710" spans="1:12" s="7" customFormat="1" ht="12">
      <c r="A710" s="91">
        <v>34214</v>
      </c>
      <c r="B710" s="53" t="s">
        <v>1073</v>
      </c>
      <c r="C710" s="54">
        <v>695</v>
      </c>
      <c r="D710" s="56"/>
      <c r="E710" s="56"/>
      <c r="F710" s="56"/>
      <c r="G710" s="56"/>
      <c r="H710" s="56"/>
      <c r="I710" s="56"/>
      <c r="J710" s="76"/>
      <c r="K710" s="109">
        <f t="shared" si="218"/>
        <v>0</v>
      </c>
      <c r="L710" s="106">
        <f>K710-'[1]PRRAS'!$E709</f>
        <v>0</v>
      </c>
    </row>
    <row r="711" spans="1:12" s="7" customFormat="1" ht="12">
      <c r="A711" s="91">
        <v>34215</v>
      </c>
      <c r="B711" s="53" t="s">
        <v>1074</v>
      </c>
      <c r="C711" s="54">
        <v>696</v>
      </c>
      <c r="D711" s="56"/>
      <c r="E711" s="56"/>
      <c r="F711" s="56"/>
      <c r="G711" s="56"/>
      <c r="H711" s="56"/>
      <c r="I711" s="56"/>
      <c r="J711" s="76"/>
      <c r="K711" s="109">
        <f t="shared" si="218"/>
        <v>0</v>
      </c>
      <c r="L711" s="106">
        <f>K711-'[1]PRRAS'!$E710</f>
        <v>0</v>
      </c>
    </row>
    <row r="712" spans="1:12" s="7" customFormat="1" ht="12">
      <c r="A712" s="91">
        <v>34216</v>
      </c>
      <c r="B712" s="53" t="s">
        <v>1075</v>
      </c>
      <c r="C712" s="54">
        <v>697</v>
      </c>
      <c r="D712" s="56"/>
      <c r="E712" s="56"/>
      <c r="F712" s="56"/>
      <c r="G712" s="56"/>
      <c r="H712" s="56"/>
      <c r="I712" s="56"/>
      <c r="J712" s="76"/>
      <c r="K712" s="109">
        <f t="shared" si="218"/>
        <v>0</v>
      </c>
      <c r="L712" s="106">
        <f>K712-'[1]PRRAS'!$E711</f>
        <v>0</v>
      </c>
    </row>
    <row r="713" spans="1:12" s="7" customFormat="1" ht="12">
      <c r="A713" s="91">
        <v>34222</v>
      </c>
      <c r="B713" s="53" t="s">
        <v>1076</v>
      </c>
      <c r="C713" s="54">
        <v>698</v>
      </c>
      <c r="D713" s="56"/>
      <c r="E713" s="56"/>
      <c r="F713" s="56"/>
      <c r="G713" s="56"/>
      <c r="H713" s="56"/>
      <c r="I713" s="56"/>
      <c r="J713" s="76"/>
      <c r="K713" s="109">
        <f t="shared" si="218"/>
        <v>0</v>
      </c>
      <c r="L713" s="106">
        <f>K713-'[1]PRRAS'!$E712</f>
        <v>0</v>
      </c>
    </row>
    <row r="714" spans="1:12" s="7" customFormat="1" ht="24">
      <c r="A714" s="91">
        <v>34223</v>
      </c>
      <c r="B714" s="53" t="s">
        <v>1077</v>
      </c>
      <c r="C714" s="54">
        <v>699</v>
      </c>
      <c r="D714" s="56"/>
      <c r="E714" s="56"/>
      <c r="F714" s="56"/>
      <c r="G714" s="56"/>
      <c r="H714" s="56"/>
      <c r="I714" s="56"/>
      <c r="J714" s="76"/>
      <c r="K714" s="109">
        <f t="shared" si="218"/>
        <v>0</v>
      </c>
      <c r="L714" s="106">
        <f>K714-'[1]PRRAS'!$E713</f>
        <v>0</v>
      </c>
    </row>
    <row r="715" spans="1:12" s="7" customFormat="1" ht="24">
      <c r="A715" s="91">
        <v>34224</v>
      </c>
      <c r="B715" s="53" t="s">
        <v>1078</v>
      </c>
      <c r="C715" s="54">
        <v>700</v>
      </c>
      <c r="D715" s="56"/>
      <c r="E715" s="56"/>
      <c r="F715" s="56"/>
      <c r="G715" s="56"/>
      <c r="H715" s="56"/>
      <c r="I715" s="56"/>
      <c r="J715" s="76"/>
      <c r="K715" s="109">
        <f t="shared" si="218"/>
        <v>0</v>
      </c>
      <c r="L715" s="106">
        <f>K715-'[1]PRRAS'!$E714</f>
        <v>0</v>
      </c>
    </row>
    <row r="716" spans="1:12" s="7" customFormat="1" ht="24">
      <c r="A716" s="91">
        <v>34233</v>
      </c>
      <c r="B716" s="53" t="s">
        <v>1079</v>
      </c>
      <c r="C716" s="54">
        <v>701</v>
      </c>
      <c r="D716" s="56"/>
      <c r="E716" s="56"/>
      <c r="F716" s="56"/>
      <c r="G716" s="56"/>
      <c r="H716" s="56"/>
      <c r="I716" s="56"/>
      <c r="J716" s="76"/>
      <c r="K716" s="109">
        <f t="shared" si="218"/>
        <v>0</v>
      </c>
      <c r="L716" s="106">
        <f>K716-'[1]PRRAS'!$E715</f>
        <v>0</v>
      </c>
    </row>
    <row r="717" spans="1:12" s="7" customFormat="1" ht="12">
      <c r="A717" s="91">
        <v>34234</v>
      </c>
      <c r="B717" s="57" t="s">
        <v>1080</v>
      </c>
      <c r="C717" s="54">
        <v>702</v>
      </c>
      <c r="D717" s="56"/>
      <c r="E717" s="56"/>
      <c r="F717" s="56"/>
      <c r="G717" s="56"/>
      <c r="H717" s="56"/>
      <c r="I717" s="56"/>
      <c r="J717" s="76"/>
      <c r="K717" s="109">
        <f aca="true" t="shared" si="221" ref="K717:K780">SUM(D717:J717)</f>
        <v>0</v>
      </c>
      <c r="L717" s="106">
        <f>K717-'[1]PRRAS'!$E716</f>
        <v>0</v>
      </c>
    </row>
    <row r="718" spans="1:12" s="7" customFormat="1" ht="24">
      <c r="A718" s="91">
        <v>34235</v>
      </c>
      <c r="B718" s="58" t="s">
        <v>1081</v>
      </c>
      <c r="C718" s="54">
        <v>703</v>
      </c>
      <c r="D718" s="56"/>
      <c r="E718" s="56"/>
      <c r="F718" s="56"/>
      <c r="G718" s="56"/>
      <c r="H718" s="56"/>
      <c r="I718" s="56"/>
      <c r="J718" s="76"/>
      <c r="K718" s="109">
        <f t="shared" si="221"/>
        <v>0</v>
      </c>
      <c r="L718" s="106">
        <f>K718-'[1]PRRAS'!$E717</f>
        <v>0</v>
      </c>
    </row>
    <row r="719" spans="1:12" s="7" customFormat="1" ht="12">
      <c r="A719" s="91">
        <v>34236</v>
      </c>
      <c r="B719" s="53" t="s">
        <v>1082</v>
      </c>
      <c r="C719" s="54">
        <v>704</v>
      </c>
      <c r="D719" s="56"/>
      <c r="E719" s="56"/>
      <c r="F719" s="56"/>
      <c r="G719" s="56"/>
      <c r="H719" s="56"/>
      <c r="I719" s="56"/>
      <c r="J719" s="76"/>
      <c r="K719" s="109">
        <f t="shared" si="221"/>
        <v>0</v>
      </c>
      <c r="L719" s="106">
        <f>K719-'[1]PRRAS'!$E718</f>
        <v>0</v>
      </c>
    </row>
    <row r="720" spans="1:12" s="7" customFormat="1" ht="12">
      <c r="A720" s="91">
        <v>34237</v>
      </c>
      <c r="B720" s="53" t="s">
        <v>1083</v>
      </c>
      <c r="C720" s="54">
        <v>705</v>
      </c>
      <c r="D720" s="56"/>
      <c r="E720" s="56"/>
      <c r="F720" s="56"/>
      <c r="G720" s="56"/>
      <c r="H720" s="56"/>
      <c r="I720" s="56"/>
      <c r="J720" s="76"/>
      <c r="K720" s="109">
        <f t="shared" si="221"/>
        <v>0</v>
      </c>
      <c r="L720" s="106">
        <f>K720-'[1]PRRAS'!$E719</f>
        <v>0</v>
      </c>
    </row>
    <row r="721" spans="1:12" s="7" customFormat="1" ht="24">
      <c r="A721" s="91">
        <v>34238</v>
      </c>
      <c r="B721" s="53" t="s">
        <v>1084</v>
      </c>
      <c r="C721" s="54">
        <v>706</v>
      </c>
      <c r="D721" s="56"/>
      <c r="E721" s="56"/>
      <c r="F721" s="56"/>
      <c r="G721" s="56"/>
      <c r="H721" s="56"/>
      <c r="I721" s="56"/>
      <c r="J721" s="76"/>
      <c r="K721" s="109">
        <f t="shared" si="221"/>
        <v>0</v>
      </c>
      <c r="L721" s="106">
        <f>K721-'[1]PRRAS'!$E720</f>
        <v>0</v>
      </c>
    </row>
    <row r="722" spans="1:12" s="7" customFormat="1" ht="24">
      <c r="A722" s="91">
        <v>34273</v>
      </c>
      <c r="B722" s="53" t="s">
        <v>1085</v>
      </c>
      <c r="C722" s="54">
        <v>707</v>
      </c>
      <c r="D722" s="56"/>
      <c r="E722" s="56"/>
      <c r="F722" s="56"/>
      <c r="G722" s="56"/>
      <c r="H722" s="56"/>
      <c r="I722" s="56"/>
      <c r="J722" s="76"/>
      <c r="K722" s="109">
        <f t="shared" si="221"/>
        <v>0</v>
      </c>
      <c r="L722" s="106">
        <f>K722-'[1]PRRAS'!$E721</f>
        <v>0</v>
      </c>
    </row>
    <row r="723" spans="1:12" s="7" customFormat="1" ht="12">
      <c r="A723" s="91">
        <v>34274</v>
      </c>
      <c r="B723" s="53" t="s">
        <v>1086</v>
      </c>
      <c r="C723" s="54">
        <v>708</v>
      </c>
      <c r="D723" s="56"/>
      <c r="E723" s="56"/>
      <c r="F723" s="56"/>
      <c r="G723" s="56"/>
      <c r="H723" s="56"/>
      <c r="I723" s="56"/>
      <c r="J723" s="76"/>
      <c r="K723" s="109">
        <f t="shared" si="221"/>
        <v>0</v>
      </c>
      <c r="L723" s="106">
        <f>K723-'[1]PRRAS'!$E722</f>
        <v>0</v>
      </c>
    </row>
    <row r="724" spans="1:12" s="7" customFormat="1" ht="12">
      <c r="A724" s="91">
        <v>34275</v>
      </c>
      <c r="B724" s="53" t="s">
        <v>1087</v>
      </c>
      <c r="C724" s="54">
        <v>709</v>
      </c>
      <c r="D724" s="56"/>
      <c r="E724" s="56"/>
      <c r="F724" s="56"/>
      <c r="G724" s="56"/>
      <c r="H724" s="56"/>
      <c r="I724" s="56"/>
      <c r="J724" s="76"/>
      <c r="K724" s="109">
        <f t="shared" si="221"/>
        <v>0</v>
      </c>
      <c r="L724" s="106">
        <f>K724-'[1]PRRAS'!$E723</f>
        <v>0</v>
      </c>
    </row>
    <row r="725" spans="1:12" s="7" customFormat="1" ht="12">
      <c r="A725" s="91">
        <v>34281</v>
      </c>
      <c r="B725" s="53" t="s">
        <v>1088</v>
      </c>
      <c r="C725" s="54">
        <v>710</v>
      </c>
      <c r="D725" s="56"/>
      <c r="E725" s="56"/>
      <c r="F725" s="56"/>
      <c r="G725" s="56"/>
      <c r="H725" s="56"/>
      <c r="I725" s="56"/>
      <c r="J725" s="76"/>
      <c r="K725" s="109">
        <f t="shared" si="221"/>
        <v>0</v>
      </c>
      <c r="L725" s="106">
        <f>K725-'[1]PRRAS'!$E724</f>
        <v>0</v>
      </c>
    </row>
    <row r="726" spans="1:12" s="7" customFormat="1" ht="12">
      <c r="A726" s="91">
        <v>34282</v>
      </c>
      <c r="B726" s="53" t="s">
        <v>1089</v>
      </c>
      <c r="C726" s="54">
        <v>711</v>
      </c>
      <c r="D726" s="56"/>
      <c r="E726" s="56"/>
      <c r="F726" s="56"/>
      <c r="G726" s="56"/>
      <c r="H726" s="56"/>
      <c r="I726" s="56"/>
      <c r="J726" s="76"/>
      <c r="K726" s="109">
        <f t="shared" si="221"/>
        <v>0</v>
      </c>
      <c r="L726" s="106">
        <f>K726-'[1]PRRAS'!$E725</f>
        <v>0</v>
      </c>
    </row>
    <row r="727" spans="1:12" s="7" customFormat="1" ht="12">
      <c r="A727" s="91">
        <v>34283</v>
      </c>
      <c r="B727" s="53" t="s">
        <v>1090</v>
      </c>
      <c r="C727" s="54">
        <v>712</v>
      </c>
      <c r="D727" s="56"/>
      <c r="E727" s="56"/>
      <c r="F727" s="56"/>
      <c r="G727" s="56"/>
      <c r="H727" s="56"/>
      <c r="I727" s="56"/>
      <c r="J727" s="76"/>
      <c r="K727" s="109">
        <f t="shared" si="221"/>
        <v>0</v>
      </c>
      <c r="L727" s="106">
        <f>K727-'[1]PRRAS'!$E726</f>
        <v>0</v>
      </c>
    </row>
    <row r="728" spans="1:12" s="7" customFormat="1" ht="12">
      <c r="A728" s="91">
        <v>34284</v>
      </c>
      <c r="B728" s="53" t="s">
        <v>1091</v>
      </c>
      <c r="C728" s="54">
        <v>713</v>
      </c>
      <c r="D728" s="56"/>
      <c r="E728" s="56"/>
      <c r="F728" s="56"/>
      <c r="G728" s="56"/>
      <c r="H728" s="56"/>
      <c r="I728" s="56"/>
      <c r="J728" s="76"/>
      <c r="K728" s="109">
        <f t="shared" si="221"/>
        <v>0</v>
      </c>
      <c r="L728" s="106">
        <f>K728-'[1]PRRAS'!$E727</f>
        <v>0</v>
      </c>
    </row>
    <row r="729" spans="1:12" s="7" customFormat="1" ht="12">
      <c r="A729" s="91">
        <v>34285</v>
      </c>
      <c r="B729" s="53" t="s">
        <v>1092</v>
      </c>
      <c r="C729" s="54">
        <v>714</v>
      </c>
      <c r="D729" s="56"/>
      <c r="E729" s="56"/>
      <c r="F729" s="56"/>
      <c r="G729" s="56"/>
      <c r="H729" s="56"/>
      <c r="I729" s="56"/>
      <c r="J729" s="76"/>
      <c r="K729" s="109">
        <f t="shared" si="221"/>
        <v>0</v>
      </c>
      <c r="L729" s="106">
        <f>K729-'[1]PRRAS'!$E728</f>
        <v>0</v>
      </c>
    </row>
    <row r="730" spans="1:12" s="7" customFormat="1" ht="12">
      <c r="A730" s="91">
        <v>34286</v>
      </c>
      <c r="B730" s="57" t="s">
        <v>1093</v>
      </c>
      <c r="C730" s="54">
        <v>715</v>
      </c>
      <c r="D730" s="56"/>
      <c r="E730" s="56"/>
      <c r="F730" s="56"/>
      <c r="G730" s="56"/>
      <c r="H730" s="56"/>
      <c r="I730" s="56"/>
      <c r="J730" s="76"/>
      <c r="K730" s="109">
        <f t="shared" si="221"/>
        <v>0</v>
      </c>
      <c r="L730" s="106">
        <f>K730-'[1]PRRAS'!$E729</f>
        <v>0</v>
      </c>
    </row>
    <row r="731" spans="1:12" s="7" customFormat="1" ht="24">
      <c r="A731" s="91">
        <v>34287</v>
      </c>
      <c r="B731" s="53" t="s">
        <v>1094</v>
      </c>
      <c r="C731" s="54">
        <v>716</v>
      </c>
      <c r="D731" s="56"/>
      <c r="E731" s="56"/>
      <c r="F731" s="56"/>
      <c r="G731" s="56"/>
      <c r="H731" s="56"/>
      <c r="I731" s="56"/>
      <c r="J731" s="76"/>
      <c r="K731" s="109">
        <f t="shared" si="221"/>
        <v>0</v>
      </c>
      <c r="L731" s="106">
        <f>K731-'[1]PRRAS'!$E730</f>
        <v>0</v>
      </c>
    </row>
    <row r="732" spans="1:12" s="7" customFormat="1" ht="12">
      <c r="A732" s="91">
        <v>34341</v>
      </c>
      <c r="B732" s="53" t="s">
        <v>1095</v>
      </c>
      <c r="C732" s="54">
        <v>717</v>
      </c>
      <c r="D732" s="56"/>
      <c r="E732" s="56"/>
      <c r="F732" s="56"/>
      <c r="G732" s="56"/>
      <c r="H732" s="56"/>
      <c r="I732" s="56"/>
      <c r="J732" s="76"/>
      <c r="K732" s="109">
        <f t="shared" si="221"/>
        <v>0</v>
      </c>
      <c r="L732" s="106">
        <f>K732-'[1]PRRAS'!$E731</f>
        <v>0</v>
      </c>
    </row>
    <row r="733" spans="1:12" s="7" customFormat="1" ht="12">
      <c r="A733" s="91">
        <v>35231</v>
      </c>
      <c r="B733" s="53" t="s">
        <v>1096</v>
      </c>
      <c r="C733" s="54">
        <v>718</v>
      </c>
      <c r="D733" s="56"/>
      <c r="E733" s="56"/>
      <c r="F733" s="56"/>
      <c r="G733" s="56"/>
      <c r="H733" s="56"/>
      <c r="I733" s="56"/>
      <c r="J733" s="76"/>
      <c r="K733" s="109">
        <f t="shared" si="221"/>
        <v>0</v>
      </c>
      <c r="L733" s="106">
        <f>K733-'[1]PRRAS'!$E732</f>
        <v>0</v>
      </c>
    </row>
    <row r="734" spans="1:12" s="7" customFormat="1" ht="12">
      <c r="A734" s="91">
        <v>35232</v>
      </c>
      <c r="B734" s="53" t="s">
        <v>1097</v>
      </c>
      <c r="C734" s="54">
        <v>719</v>
      </c>
      <c r="D734" s="56"/>
      <c r="E734" s="56"/>
      <c r="F734" s="56"/>
      <c r="G734" s="56"/>
      <c r="H734" s="56"/>
      <c r="I734" s="56"/>
      <c r="J734" s="76"/>
      <c r="K734" s="109">
        <f t="shared" si="221"/>
        <v>0</v>
      </c>
      <c r="L734" s="106">
        <f>K734-'[1]PRRAS'!$E733</f>
        <v>0</v>
      </c>
    </row>
    <row r="735" spans="1:12" s="7" customFormat="1" ht="12">
      <c r="A735" s="91">
        <v>36313</v>
      </c>
      <c r="B735" s="53" t="s">
        <v>1098</v>
      </c>
      <c r="C735" s="54">
        <v>720</v>
      </c>
      <c r="D735" s="56"/>
      <c r="E735" s="56"/>
      <c r="F735" s="56"/>
      <c r="G735" s="56"/>
      <c r="H735" s="56"/>
      <c r="I735" s="56"/>
      <c r="J735" s="76"/>
      <c r="K735" s="109">
        <f t="shared" si="221"/>
        <v>0</v>
      </c>
      <c r="L735" s="106">
        <f>K735-'[1]PRRAS'!$E734</f>
        <v>0</v>
      </c>
    </row>
    <row r="736" spans="1:12" s="7" customFormat="1" ht="12">
      <c r="A736" s="91">
        <v>36314</v>
      </c>
      <c r="B736" s="53" t="s">
        <v>1099</v>
      </c>
      <c r="C736" s="54">
        <v>721</v>
      </c>
      <c r="D736" s="56"/>
      <c r="E736" s="56"/>
      <c r="F736" s="56"/>
      <c r="G736" s="56"/>
      <c r="H736" s="56"/>
      <c r="I736" s="56"/>
      <c r="J736" s="76"/>
      <c r="K736" s="109">
        <f t="shared" si="221"/>
        <v>0</v>
      </c>
      <c r="L736" s="106">
        <f>K736-'[1]PRRAS'!$E735</f>
        <v>0</v>
      </c>
    </row>
    <row r="737" spans="1:12" s="7" customFormat="1" ht="12">
      <c r="A737" s="91">
        <v>36315</v>
      </c>
      <c r="B737" s="53" t="s">
        <v>1100</v>
      </c>
      <c r="C737" s="54">
        <v>722</v>
      </c>
      <c r="D737" s="56"/>
      <c r="E737" s="56"/>
      <c r="F737" s="56"/>
      <c r="G737" s="56"/>
      <c r="H737" s="56"/>
      <c r="I737" s="56"/>
      <c r="J737" s="76"/>
      <c r="K737" s="109">
        <f t="shared" si="221"/>
        <v>0</v>
      </c>
      <c r="L737" s="106">
        <f>K737-'[1]PRRAS'!$E736</f>
        <v>0</v>
      </c>
    </row>
    <row r="738" spans="1:12" s="7" customFormat="1" ht="12">
      <c r="A738" s="91">
        <v>36316</v>
      </c>
      <c r="B738" s="53" t="s">
        <v>1101</v>
      </c>
      <c r="C738" s="54">
        <v>723</v>
      </c>
      <c r="D738" s="56"/>
      <c r="E738" s="56"/>
      <c r="F738" s="56"/>
      <c r="G738" s="56"/>
      <c r="H738" s="56"/>
      <c r="I738" s="56"/>
      <c r="J738" s="76"/>
      <c r="K738" s="109">
        <f t="shared" si="221"/>
        <v>0</v>
      </c>
      <c r="L738" s="106">
        <f>K738-'[1]PRRAS'!$E737</f>
        <v>0</v>
      </c>
    </row>
    <row r="739" spans="1:12" s="7" customFormat="1" ht="12">
      <c r="A739" s="91">
        <v>36317</v>
      </c>
      <c r="B739" s="53" t="s">
        <v>1102</v>
      </c>
      <c r="C739" s="54">
        <v>724</v>
      </c>
      <c r="D739" s="56"/>
      <c r="E739" s="56"/>
      <c r="F739" s="56"/>
      <c r="G739" s="56"/>
      <c r="H739" s="56"/>
      <c r="I739" s="56"/>
      <c r="J739" s="76"/>
      <c r="K739" s="109">
        <f t="shared" si="221"/>
        <v>0</v>
      </c>
      <c r="L739" s="106">
        <f>K739-'[1]PRRAS'!$E738</f>
        <v>0</v>
      </c>
    </row>
    <row r="740" spans="1:12" s="7" customFormat="1" ht="24">
      <c r="A740" s="91">
        <v>36318</v>
      </c>
      <c r="B740" s="53" t="s">
        <v>1103</v>
      </c>
      <c r="C740" s="54">
        <v>725</v>
      </c>
      <c r="D740" s="56"/>
      <c r="E740" s="56"/>
      <c r="F740" s="56"/>
      <c r="G740" s="56"/>
      <c r="H740" s="56"/>
      <c r="I740" s="56"/>
      <c r="J740" s="76"/>
      <c r="K740" s="109">
        <f t="shared" si="221"/>
        <v>0</v>
      </c>
      <c r="L740" s="106">
        <f>K740-'[1]PRRAS'!$E739</f>
        <v>0</v>
      </c>
    </row>
    <row r="741" spans="1:12" s="7" customFormat="1" ht="12">
      <c r="A741" s="91">
        <v>36319</v>
      </c>
      <c r="B741" s="57" t="s">
        <v>1104</v>
      </c>
      <c r="C741" s="54">
        <v>726</v>
      </c>
      <c r="D741" s="56"/>
      <c r="E741" s="56"/>
      <c r="F741" s="56"/>
      <c r="G741" s="56"/>
      <c r="H741" s="56"/>
      <c r="I741" s="56"/>
      <c r="J741" s="76"/>
      <c r="K741" s="109">
        <f t="shared" si="221"/>
        <v>0</v>
      </c>
      <c r="L741" s="106">
        <f>K741-'[1]PRRAS'!$E740</f>
        <v>0</v>
      </c>
    </row>
    <row r="742" spans="1:12" s="7" customFormat="1" ht="12">
      <c r="A742" s="91">
        <v>36323</v>
      </c>
      <c r="B742" s="53" t="s">
        <v>1105</v>
      </c>
      <c r="C742" s="54">
        <v>727</v>
      </c>
      <c r="D742" s="56"/>
      <c r="E742" s="56"/>
      <c r="F742" s="56"/>
      <c r="G742" s="56"/>
      <c r="H742" s="56"/>
      <c r="I742" s="56"/>
      <c r="J742" s="76"/>
      <c r="K742" s="109">
        <f t="shared" si="221"/>
        <v>0</v>
      </c>
      <c r="L742" s="106">
        <f>K742-'[1]PRRAS'!$E741</f>
        <v>0</v>
      </c>
    </row>
    <row r="743" spans="1:12" s="7" customFormat="1" ht="12">
      <c r="A743" s="91">
        <v>36324</v>
      </c>
      <c r="B743" s="53" t="s">
        <v>1106</v>
      </c>
      <c r="C743" s="54">
        <v>728</v>
      </c>
      <c r="D743" s="56"/>
      <c r="E743" s="56"/>
      <c r="F743" s="56"/>
      <c r="G743" s="56"/>
      <c r="H743" s="56"/>
      <c r="I743" s="56"/>
      <c r="J743" s="76"/>
      <c r="K743" s="109">
        <f t="shared" si="221"/>
        <v>0</v>
      </c>
      <c r="L743" s="106">
        <f>K743-'[1]PRRAS'!$E742</f>
        <v>0</v>
      </c>
    </row>
    <row r="744" spans="1:12" s="7" customFormat="1" ht="12">
      <c r="A744" s="91">
        <v>36325</v>
      </c>
      <c r="B744" s="53" t="s">
        <v>1107</v>
      </c>
      <c r="C744" s="54">
        <v>729</v>
      </c>
      <c r="D744" s="56"/>
      <c r="E744" s="56"/>
      <c r="F744" s="56"/>
      <c r="G744" s="56"/>
      <c r="H744" s="56"/>
      <c r="I744" s="56"/>
      <c r="J744" s="76"/>
      <c r="K744" s="109">
        <f t="shared" si="221"/>
        <v>0</v>
      </c>
      <c r="L744" s="106">
        <f>K744-'[1]PRRAS'!$E743</f>
        <v>0</v>
      </c>
    </row>
    <row r="745" spans="1:12" s="7" customFormat="1" ht="12">
      <c r="A745" s="91">
        <v>36326</v>
      </c>
      <c r="B745" s="53" t="s">
        <v>1108</v>
      </c>
      <c r="C745" s="54">
        <v>730</v>
      </c>
      <c r="D745" s="56"/>
      <c r="E745" s="56"/>
      <c r="F745" s="56"/>
      <c r="G745" s="56"/>
      <c r="H745" s="56"/>
      <c r="I745" s="56"/>
      <c r="J745" s="76"/>
      <c r="K745" s="109">
        <f t="shared" si="221"/>
        <v>0</v>
      </c>
      <c r="L745" s="106">
        <f>K745-'[1]PRRAS'!$E744</f>
        <v>0</v>
      </c>
    </row>
    <row r="746" spans="1:12" s="7" customFormat="1" ht="12">
      <c r="A746" s="91">
        <v>36327</v>
      </c>
      <c r="B746" s="53" t="s">
        <v>1109</v>
      </c>
      <c r="C746" s="54">
        <v>731</v>
      </c>
      <c r="D746" s="56"/>
      <c r="E746" s="56"/>
      <c r="F746" s="56"/>
      <c r="G746" s="56"/>
      <c r="H746" s="56"/>
      <c r="I746" s="56"/>
      <c r="J746" s="76"/>
      <c r="K746" s="109">
        <f t="shared" si="221"/>
        <v>0</v>
      </c>
      <c r="L746" s="106">
        <f>K746-'[1]PRRAS'!$E745</f>
        <v>0</v>
      </c>
    </row>
    <row r="747" spans="1:12" s="7" customFormat="1" ht="24">
      <c r="A747" s="91">
        <v>36328</v>
      </c>
      <c r="B747" s="53" t="s">
        <v>1110</v>
      </c>
      <c r="C747" s="54">
        <v>732</v>
      </c>
      <c r="D747" s="56"/>
      <c r="E747" s="56"/>
      <c r="F747" s="56"/>
      <c r="G747" s="56"/>
      <c r="H747" s="56"/>
      <c r="I747" s="56"/>
      <c r="J747" s="76"/>
      <c r="K747" s="109">
        <f t="shared" si="221"/>
        <v>0</v>
      </c>
      <c r="L747" s="106">
        <f>K747-'[1]PRRAS'!$E746</f>
        <v>0</v>
      </c>
    </row>
    <row r="748" spans="1:12" s="7" customFormat="1" ht="24">
      <c r="A748" s="91">
        <v>36329</v>
      </c>
      <c r="B748" s="58" t="s">
        <v>1111</v>
      </c>
      <c r="C748" s="54">
        <v>733</v>
      </c>
      <c r="D748" s="56"/>
      <c r="E748" s="56"/>
      <c r="F748" s="56"/>
      <c r="G748" s="56"/>
      <c r="H748" s="56"/>
      <c r="I748" s="56"/>
      <c r="J748" s="76"/>
      <c r="K748" s="109">
        <f t="shared" si="221"/>
        <v>0</v>
      </c>
      <c r="L748" s="106">
        <f>K748-'[1]PRRAS'!$E747</f>
        <v>0</v>
      </c>
    </row>
    <row r="749" spans="1:12" s="7" customFormat="1" ht="12">
      <c r="A749" s="91" t="s">
        <v>317</v>
      </c>
      <c r="B749" s="58" t="s">
        <v>318</v>
      </c>
      <c r="C749" s="54">
        <v>734</v>
      </c>
      <c r="D749" s="56"/>
      <c r="E749" s="56"/>
      <c r="F749" s="56"/>
      <c r="G749" s="56"/>
      <c r="H749" s="56"/>
      <c r="I749" s="56"/>
      <c r="J749" s="76"/>
      <c r="K749" s="109">
        <f t="shared" si="221"/>
        <v>0</v>
      </c>
      <c r="L749" s="106">
        <f>K749-'[1]PRRAS'!$E748</f>
        <v>0</v>
      </c>
    </row>
    <row r="750" spans="1:12" s="7" customFormat="1" ht="12">
      <c r="A750" s="91" t="s">
        <v>319</v>
      </c>
      <c r="B750" s="58" t="s">
        <v>320</v>
      </c>
      <c r="C750" s="54">
        <v>735</v>
      </c>
      <c r="D750" s="56"/>
      <c r="E750" s="56"/>
      <c r="F750" s="56"/>
      <c r="G750" s="56"/>
      <c r="H750" s="56"/>
      <c r="I750" s="56"/>
      <c r="J750" s="76"/>
      <c r="K750" s="109">
        <f t="shared" si="221"/>
        <v>0</v>
      </c>
      <c r="L750" s="106">
        <f>K750-'[1]PRRAS'!$E749</f>
        <v>0</v>
      </c>
    </row>
    <row r="751" spans="1:12" s="7" customFormat="1" ht="24">
      <c r="A751" s="91" t="s">
        <v>321</v>
      </c>
      <c r="B751" s="58" t="s">
        <v>322</v>
      </c>
      <c r="C751" s="54">
        <v>736</v>
      </c>
      <c r="D751" s="56"/>
      <c r="E751" s="56"/>
      <c r="F751" s="56"/>
      <c r="G751" s="56"/>
      <c r="H751" s="56"/>
      <c r="I751" s="56"/>
      <c r="J751" s="76"/>
      <c r="K751" s="109">
        <f t="shared" si="221"/>
        <v>0</v>
      </c>
      <c r="L751" s="106">
        <f>K751-'[1]PRRAS'!$E750</f>
        <v>0</v>
      </c>
    </row>
    <row r="752" spans="1:12" s="7" customFormat="1" ht="24">
      <c r="A752" s="91" t="s">
        <v>323</v>
      </c>
      <c r="B752" s="53" t="s">
        <v>1112</v>
      </c>
      <c r="C752" s="54">
        <v>737</v>
      </c>
      <c r="D752" s="56"/>
      <c r="E752" s="56"/>
      <c r="F752" s="56"/>
      <c r="G752" s="56"/>
      <c r="H752" s="56"/>
      <c r="I752" s="56"/>
      <c r="J752" s="76"/>
      <c r="K752" s="109">
        <f t="shared" si="221"/>
        <v>0</v>
      </c>
      <c r="L752" s="106">
        <f>K752-'[1]PRRAS'!$E751</f>
        <v>0</v>
      </c>
    </row>
    <row r="753" spans="1:12" s="7" customFormat="1" ht="24">
      <c r="A753" s="91" t="s">
        <v>324</v>
      </c>
      <c r="B753" s="53" t="s">
        <v>325</v>
      </c>
      <c r="C753" s="54">
        <v>738</v>
      </c>
      <c r="D753" s="56"/>
      <c r="E753" s="56"/>
      <c r="F753" s="56"/>
      <c r="G753" s="56"/>
      <c r="H753" s="56"/>
      <c r="I753" s="56"/>
      <c r="J753" s="76"/>
      <c r="K753" s="109">
        <f t="shared" si="221"/>
        <v>0</v>
      </c>
      <c r="L753" s="106">
        <f>K753-'[1]PRRAS'!$E752</f>
        <v>0</v>
      </c>
    </row>
    <row r="754" spans="1:12" s="7" customFormat="1" ht="24">
      <c r="A754" s="91" t="s">
        <v>326</v>
      </c>
      <c r="B754" s="53" t="s">
        <v>327</v>
      </c>
      <c r="C754" s="54">
        <v>739</v>
      </c>
      <c r="D754" s="56"/>
      <c r="E754" s="56"/>
      <c r="F754" s="56"/>
      <c r="G754" s="56"/>
      <c r="H754" s="56"/>
      <c r="I754" s="56"/>
      <c r="J754" s="76"/>
      <c r="K754" s="109">
        <f t="shared" si="221"/>
        <v>0</v>
      </c>
      <c r="L754" s="106">
        <f>K754-'[1]PRRAS'!$E753</f>
        <v>0</v>
      </c>
    </row>
    <row r="755" spans="1:12" s="7" customFormat="1" ht="24">
      <c r="A755" s="91" t="s">
        <v>328</v>
      </c>
      <c r="B755" s="53" t="s">
        <v>329</v>
      </c>
      <c r="C755" s="54">
        <v>740</v>
      </c>
      <c r="D755" s="56"/>
      <c r="E755" s="56"/>
      <c r="F755" s="56"/>
      <c r="G755" s="56"/>
      <c r="H755" s="56"/>
      <c r="I755" s="56"/>
      <c r="J755" s="76"/>
      <c r="K755" s="109">
        <f t="shared" si="221"/>
        <v>0</v>
      </c>
      <c r="L755" s="106">
        <f>K755-'[1]PRRAS'!$E754</f>
        <v>0</v>
      </c>
    </row>
    <row r="756" spans="1:12" s="7" customFormat="1" ht="24">
      <c r="A756" s="91" t="s">
        <v>330</v>
      </c>
      <c r="B756" s="53" t="s">
        <v>331</v>
      </c>
      <c r="C756" s="54">
        <v>741</v>
      </c>
      <c r="D756" s="56"/>
      <c r="E756" s="56"/>
      <c r="F756" s="56"/>
      <c r="G756" s="56"/>
      <c r="H756" s="56"/>
      <c r="I756" s="56"/>
      <c r="J756" s="76"/>
      <c r="K756" s="109">
        <f t="shared" si="221"/>
        <v>0</v>
      </c>
      <c r="L756" s="106">
        <f>K756-'[1]PRRAS'!$E755</f>
        <v>0</v>
      </c>
    </row>
    <row r="757" spans="1:12" s="7" customFormat="1" ht="24">
      <c r="A757" s="91" t="s">
        <v>332</v>
      </c>
      <c r="B757" s="53" t="s">
        <v>333</v>
      </c>
      <c r="C757" s="54">
        <v>742</v>
      </c>
      <c r="D757" s="56"/>
      <c r="E757" s="56"/>
      <c r="F757" s="56"/>
      <c r="G757" s="56"/>
      <c r="H757" s="56"/>
      <c r="I757" s="56"/>
      <c r="J757" s="76"/>
      <c r="K757" s="109">
        <f t="shared" si="221"/>
        <v>0</v>
      </c>
      <c r="L757" s="106">
        <f>K757-'[1]PRRAS'!$E756</f>
        <v>0</v>
      </c>
    </row>
    <row r="758" spans="1:12" s="7" customFormat="1" ht="24">
      <c r="A758" s="91" t="s">
        <v>334</v>
      </c>
      <c r="B758" s="53" t="s">
        <v>335</v>
      </c>
      <c r="C758" s="54">
        <v>743</v>
      </c>
      <c r="D758" s="56"/>
      <c r="E758" s="56"/>
      <c r="F758" s="56"/>
      <c r="G758" s="56"/>
      <c r="H758" s="56"/>
      <c r="I758" s="56"/>
      <c r="J758" s="76"/>
      <c r="K758" s="109">
        <f t="shared" si="221"/>
        <v>0</v>
      </c>
      <c r="L758" s="106">
        <f>K758-'[1]PRRAS'!$E757</f>
        <v>0</v>
      </c>
    </row>
    <row r="759" spans="1:12" s="7" customFormat="1" ht="24">
      <c r="A759" s="91" t="s">
        <v>336</v>
      </c>
      <c r="B759" s="53" t="s">
        <v>337</v>
      </c>
      <c r="C759" s="54">
        <v>744</v>
      </c>
      <c r="D759" s="56"/>
      <c r="E759" s="56"/>
      <c r="F759" s="56"/>
      <c r="G759" s="56"/>
      <c r="H759" s="56"/>
      <c r="I759" s="56"/>
      <c r="J759" s="76"/>
      <c r="K759" s="109">
        <f t="shared" si="221"/>
        <v>0</v>
      </c>
      <c r="L759" s="106">
        <f>K759-'[1]PRRAS'!$E758</f>
        <v>0</v>
      </c>
    </row>
    <row r="760" spans="1:12" s="7" customFormat="1" ht="24">
      <c r="A760" s="91" t="s">
        <v>338</v>
      </c>
      <c r="B760" s="53" t="s">
        <v>339</v>
      </c>
      <c r="C760" s="54">
        <v>745</v>
      </c>
      <c r="D760" s="56"/>
      <c r="E760" s="56"/>
      <c r="F760" s="56"/>
      <c r="G760" s="56"/>
      <c r="H760" s="56"/>
      <c r="I760" s="56"/>
      <c r="J760" s="76"/>
      <c r="K760" s="109">
        <f t="shared" si="221"/>
        <v>0</v>
      </c>
      <c r="L760" s="106">
        <f>K760-'[1]PRRAS'!$E759</f>
        <v>0</v>
      </c>
    </row>
    <row r="761" spans="1:12" s="7" customFormat="1" ht="24">
      <c r="A761" s="91" t="s">
        <v>340</v>
      </c>
      <c r="B761" s="53" t="s">
        <v>1113</v>
      </c>
      <c r="C761" s="54">
        <v>746</v>
      </c>
      <c r="D761" s="56"/>
      <c r="E761" s="56"/>
      <c r="F761" s="56"/>
      <c r="G761" s="56"/>
      <c r="H761" s="56"/>
      <c r="I761" s="56"/>
      <c r="J761" s="76"/>
      <c r="K761" s="109">
        <f t="shared" si="221"/>
        <v>0</v>
      </c>
      <c r="L761" s="106">
        <f>K761-'[1]PRRAS'!$E760</f>
        <v>0</v>
      </c>
    </row>
    <row r="762" spans="1:12" s="7" customFormat="1" ht="24">
      <c r="A762" s="91" t="s">
        <v>341</v>
      </c>
      <c r="B762" s="53" t="s">
        <v>342</v>
      </c>
      <c r="C762" s="54">
        <v>747</v>
      </c>
      <c r="D762" s="56"/>
      <c r="E762" s="56"/>
      <c r="F762" s="56"/>
      <c r="G762" s="56"/>
      <c r="H762" s="56"/>
      <c r="I762" s="56"/>
      <c r="J762" s="76"/>
      <c r="K762" s="109">
        <f t="shared" si="221"/>
        <v>0</v>
      </c>
      <c r="L762" s="106">
        <f>K762-'[1]PRRAS'!$E761</f>
        <v>0</v>
      </c>
    </row>
    <row r="763" spans="1:12" s="7" customFormat="1" ht="24">
      <c r="A763" s="91" t="s">
        <v>343</v>
      </c>
      <c r="B763" s="53" t="s">
        <v>344</v>
      </c>
      <c r="C763" s="54">
        <v>748</v>
      </c>
      <c r="D763" s="56"/>
      <c r="E763" s="56"/>
      <c r="F763" s="56"/>
      <c r="G763" s="56"/>
      <c r="H763" s="56"/>
      <c r="I763" s="56"/>
      <c r="J763" s="76"/>
      <c r="K763" s="109">
        <f t="shared" si="221"/>
        <v>0</v>
      </c>
      <c r="L763" s="106">
        <f>K763-'[1]PRRAS'!$E762</f>
        <v>0</v>
      </c>
    </row>
    <row r="764" spans="1:12" s="7" customFormat="1" ht="24">
      <c r="A764" s="91" t="s">
        <v>345</v>
      </c>
      <c r="B764" s="53" t="s">
        <v>346</v>
      </c>
      <c r="C764" s="54">
        <v>749</v>
      </c>
      <c r="D764" s="56"/>
      <c r="E764" s="56"/>
      <c r="F764" s="56"/>
      <c r="G764" s="56"/>
      <c r="H764" s="56"/>
      <c r="I764" s="56"/>
      <c r="J764" s="76"/>
      <c r="K764" s="109">
        <f t="shared" si="221"/>
        <v>0</v>
      </c>
      <c r="L764" s="106">
        <f>K764-'[1]PRRAS'!$E763</f>
        <v>0</v>
      </c>
    </row>
    <row r="765" spans="1:12" s="7" customFormat="1" ht="24">
      <c r="A765" s="91" t="s">
        <v>347</v>
      </c>
      <c r="B765" s="53" t="s">
        <v>348</v>
      </c>
      <c r="C765" s="54">
        <v>750</v>
      </c>
      <c r="D765" s="56"/>
      <c r="E765" s="56"/>
      <c r="F765" s="56"/>
      <c r="G765" s="56"/>
      <c r="H765" s="56"/>
      <c r="I765" s="56"/>
      <c r="J765" s="76"/>
      <c r="K765" s="109">
        <f t="shared" si="221"/>
        <v>0</v>
      </c>
      <c r="L765" s="106">
        <f>K765-'[1]PRRAS'!$E764</f>
        <v>0</v>
      </c>
    </row>
    <row r="766" spans="1:12" s="7" customFormat="1" ht="24">
      <c r="A766" s="91" t="s">
        <v>349</v>
      </c>
      <c r="B766" s="53" t="s">
        <v>350</v>
      </c>
      <c r="C766" s="54">
        <v>751</v>
      </c>
      <c r="D766" s="56"/>
      <c r="E766" s="56"/>
      <c r="F766" s="56"/>
      <c r="G766" s="56"/>
      <c r="H766" s="56"/>
      <c r="I766" s="56"/>
      <c r="J766" s="76"/>
      <c r="K766" s="109">
        <f t="shared" si="221"/>
        <v>0</v>
      </c>
      <c r="L766" s="106">
        <f>K766-'[1]PRRAS'!$E765</f>
        <v>0</v>
      </c>
    </row>
    <row r="767" spans="1:12" s="7" customFormat="1" ht="24">
      <c r="A767" s="91" t="s">
        <v>351</v>
      </c>
      <c r="B767" s="53" t="s">
        <v>352</v>
      </c>
      <c r="C767" s="54">
        <v>752</v>
      </c>
      <c r="D767" s="56"/>
      <c r="E767" s="56"/>
      <c r="F767" s="56"/>
      <c r="G767" s="56"/>
      <c r="H767" s="56"/>
      <c r="I767" s="56"/>
      <c r="J767" s="76"/>
      <c r="K767" s="109">
        <f t="shared" si="221"/>
        <v>0</v>
      </c>
      <c r="L767" s="106">
        <f>K767-'[1]PRRAS'!$E766</f>
        <v>0</v>
      </c>
    </row>
    <row r="768" spans="1:12" s="7" customFormat="1" ht="24">
      <c r="A768" s="91" t="s">
        <v>353</v>
      </c>
      <c r="B768" s="53" t="s">
        <v>354</v>
      </c>
      <c r="C768" s="54">
        <v>753</v>
      </c>
      <c r="D768" s="56"/>
      <c r="E768" s="56"/>
      <c r="F768" s="56"/>
      <c r="G768" s="56"/>
      <c r="H768" s="56"/>
      <c r="I768" s="56"/>
      <c r="J768" s="76"/>
      <c r="K768" s="109">
        <f t="shared" si="221"/>
        <v>0</v>
      </c>
      <c r="L768" s="106">
        <f>K768-'[1]PRRAS'!$E767</f>
        <v>0</v>
      </c>
    </row>
    <row r="769" spans="1:12" s="7" customFormat="1" ht="24">
      <c r="A769" s="91" t="s">
        <v>355</v>
      </c>
      <c r="B769" s="53" t="s">
        <v>356</v>
      </c>
      <c r="C769" s="54">
        <v>754</v>
      </c>
      <c r="D769" s="56"/>
      <c r="E769" s="56"/>
      <c r="F769" s="56"/>
      <c r="G769" s="56"/>
      <c r="H769" s="56"/>
      <c r="I769" s="56"/>
      <c r="J769" s="76"/>
      <c r="K769" s="109">
        <f t="shared" si="221"/>
        <v>0</v>
      </c>
      <c r="L769" s="106">
        <f>K769-'[1]PRRAS'!$E768</f>
        <v>0</v>
      </c>
    </row>
    <row r="770" spans="1:12" s="7" customFormat="1" ht="12">
      <c r="A770" s="91" t="s">
        <v>357</v>
      </c>
      <c r="B770" s="53" t="s">
        <v>358</v>
      </c>
      <c r="C770" s="54">
        <v>755</v>
      </c>
      <c r="D770" s="56"/>
      <c r="E770" s="56"/>
      <c r="F770" s="56"/>
      <c r="G770" s="56"/>
      <c r="H770" s="56"/>
      <c r="I770" s="56"/>
      <c r="J770" s="76"/>
      <c r="K770" s="109">
        <f t="shared" si="221"/>
        <v>0</v>
      </c>
      <c r="L770" s="106">
        <f>K770-'[1]PRRAS'!$E769</f>
        <v>0</v>
      </c>
    </row>
    <row r="771" spans="1:12" s="7" customFormat="1" ht="12">
      <c r="A771" s="91" t="s">
        <v>359</v>
      </c>
      <c r="B771" s="53" t="s">
        <v>360</v>
      </c>
      <c r="C771" s="54">
        <v>756</v>
      </c>
      <c r="D771" s="56"/>
      <c r="E771" s="56"/>
      <c r="F771" s="56"/>
      <c r="G771" s="56"/>
      <c r="H771" s="56"/>
      <c r="I771" s="56"/>
      <c r="J771" s="76"/>
      <c r="K771" s="109">
        <f t="shared" si="221"/>
        <v>0</v>
      </c>
      <c r="L771" s="106">
        <f>K771-'[1]PRRAS'!$E770</f>
        <v>0</v>
      </c>
    </row>
    <row r="772" spans="1:12" s="7" customFormat="1" ht="12">
      <c r="A772" s="91" t="s">
        <v>361</v>
      </c>
      <c r="B772" s="53" t="s">
        <v>362</v>
      </c>
      <c r="C772" s="54">
        <v>757</v>
      </c>
      <c r="D772" s="56"/>
      <c r="E772" s="56"/>
      <c r="F772" s="56"/>
      <c r="G772" s="56"/>
      <c r="H772" s="56"/>
      <c r="I772" s="56"/>
      <c r="J772" s="76"/>
      <c r="K772" s="109">
        <f t="shared" si="221"/>
        <v>0</v>
      </c>
      <c r="L772" s="106">
        <f>K772-'[1]PRRAS'!$E771</f>
        <v>0</v>
      </c>
    </row>
    <row r="773" spans="1:12" s="7" customFormat="1" ht="12">
      <c r="A773" s="91" t="s">
        <v>363</v>
      </c>
      <c r="B773" s="53" t="s">
        <v>364</v>
      </c>
      <c r="C773" s="54">
        <v>758</v>
      </c>
      <c r="D773" s="56"/>
      <c r="E773" s="56"/>
      <c r="F773" s="56"/>
      <c r="G773" s="56"/>
      <c r="H773" s="56"/>
      <c r="I773" s="56"/>
      <c r="J773" s="76"/>
      <c r="K773" s="109">
        <f t="shared" si="221"/>
        <v>0</v>
      </c>
      <c r="L773" s="106">
        <f>K773-'[1]PRRAS'!$E772</f>
        <v>0</v>
      </c>
    </row>
    <row r="774" spans="1:12" s="7" customFormat="1" ht="12">
      <c r="A774" s="91" t="s">
        <v>365</v>
      </c>
      <c r="B774" s="53" t="s">
        <v>366</v>
      </c>
      <c r="C774" s="54">
        <v>759</v>
      </c>
      <c r="D774" s="56"/>
      <c r="E774" s="56"/>
      <c r="F774" s="56"/>
      <c r="G774" s="56"/>
      <c r="H774" s="56"/>
      <c r="I774" s="56"/>
      <c r="J774" s="76"/>
      <c r="K774" s="109">
        <f t="shared" si="221"/>
        <v>0</v>
      </c>
      <c r="L774" s="106">
        <f>K774-'[1]PRRAS'!$E773</f>
        <v>0</v>
      </c>
    </row>
    <row r="775" spans="1:12" s="7" customFormat="1" ht="12">
      <c r="A775" s="91" t="s">
        <v>367</v>
      </c>
      <c r="B775" s="53" t="s">
        <v>368</v>
      </c>
      <c r="C775" s="54">
        <v>760</v>
      </c>
      <c r="D775" s="56"/>
      <c r="E775" s="56"/>
      <c r="F775" s="56"/>
      <c r="G775" s="56"/>
      <c r="H775" s="56"/>
      <c r="I775" s="56"/>
      <c r="J775" s="76"/>
      <c r="K775" s="109">
        <f t="shared" si="221"/>
        <v>0</v>
      </c>
      <c r="L775" s="106">
        <f>K775-'[1]PRRAS'!$E774</f>
        <v>0</v>
      </c>
    </row>
    <row r="776" spans="1:12" s="7" customFormat="1" ht="12">
      <c r="A776" s="91" t="s">
        <v>369</v>
      </c>
      <c r="B776" s="53" t="s">
        <v>370</v>
      </c>
      <c r="C776" s="54">
        <v>761</v>
      </c>
      <c r="D776" s="56"/>
      <c r="E776" s="56"/>
      <c r="F776" s="56"/>
      <c r="G776" s="56"/>
      <c r="H776" s="56"/>
      <c r="I776" s="56"/>
      <c r="J776" s="76"/>
      <c r="K776" s="109">
        <f t="shared" si="221"/>
        <v>0</v>
      </c>
      <c r="L776" s="106">
        <f>K776-'[1]PRRAS'!$E775</f>
        <v>0</v>
      </c>
    </row>
    <row r="777" spans="1:12" s="7" customFormat="1" ht="12">
      <c r="A777" s="91" t="s">
        <v>371</v>
      </c>
      <c r="B777" s="53" t="s">
        <v>372</v>
      </c>
      <c r="C777" s="54">
        <v>762</v>
      </c>
      <c r="D777" s="56"/>
      <c r="E777" s="56"/>
      <c r="F777" s="56"/>
      <c r="G777" s="56"/>
      <c r="H777" s="56"/>
      <c r="I777" s="56"/>
      <c r="J777" s="76"/>
      <c r="K777" s="109">
        <f t="shared" si="221"/>
        <v>0</v>
      </c>
      <c r="L777" s="106">
        <f>K777-'[1]PRRAS'!$E776</f>
        <v>0</v>
      </c>
    </row>
    <row r="778" spans="1:12" s="7" customFormat="1" ht="12">
      <c r="A778" s="91" t="s">
        <v>373</v>
      </c>
      <c r="B778" s="53" t="s">
        <v>374</v>
      </c>
      <c r="C778" s="54">
        <v>763</v>
      </c>
      <c r="D778" s="56"/>
      <c r="E778" s="56"/>
      <c r="F778" s="56"/>
      <c r="G778" s="56"/>
      <c r="H778" s="56"/>
      <c r="I778" s="56"/>
      <c r="J778" s="76"/>
      <c r="K778" s="109">
        <f t="shared" si="221"/>
        <v>0</v>
      </c>
      <c r="L778" s="106">
        <f>K778-'[1]PRRAS'!$E777</f>
        <v>0</v>
      </c>
    </row>
    <row r="779" spans="1:12" s="7" customFormat="1" ht="12">
      <c r="A779" s="91" t="s">
        <v>375</v>
      </c>
      <c r="B779" s="53" t="s">
        <v>376</v>
      </c>
      <c r="C779" s="54">
        <v>764</v>
      </c>
      <c r="D779" s="56"/>
      <c r="E779" s="56"/>
      <c r="F779" s="56"/>
      <c r="G779" s="56"/>
      <c r="H779" s="56"/>
      <c r="I779" s="56"/>
      <c r="J779" s="76"/>
      <c r="K779" s="109">
        <f t="shared" si="221"/>
        <v>0</v>
      </c>
      <c r="L779" s="106">
        <f>K779-'[1]PRRAS'!$E778</f>
        <v>0</v>
      </c>
    </row>
    <row r="780" spans="1:12" s="7" customFormat="1" ht="12">
      <c r="A780" s="91" t="s">
        <v>377</v>
      </c>
      <c r="B780" s="53" t="s">
        <v>378</v>
      </c>
      <c r="C780" s="54">
        <v>765</v>
      </c>
      <c r="D780" s="56"/>
      <c r="E780" s="56"/>
      <c r="F780" s="56"/>
      <c r="G780" s="56"/>
      <c r="H780" s="56"/>
      <c r="I780" s="56"/>
      <c r="J780" s="76"/>
      <c r="K780" s="109">
        <f t="shared" si="221"/>
        <v>0</v>
      </c>
      <c r="L780" s="106">
        <f>K780-'[1]PRRAS'!$E779</f>
        <v>0</v>
      </c>
    </row>
    <row r="781" spans="1:12" s="7" customFormat="1" ht="12">
      <c r="A781" s="91">
        <v>37215</v>
      </c>
      <c r="B781" s="53" t="s">
        <v>379</v>
      </c>
      <c r="C781" s="54">
        <v>766</v>
      </c>
      <c r="D781" s="56"/>
      <c r="E781" s="56"/>
      <c r="F781" s="56"/>
      <c r="G781" s="56"/>
      <c r="H781" s="56"/>
      <c r="I781" s="56"/>
      <c r="J781" s="76"/>
      <c r="K781" s="109">
        <f aca="true" t="shared" si="222" ref="K781:K844">SUM(D781:J781)</f>
        <v>0</v>
      </c>
      <c r="L781" s="106">
        <f>K781-'[1]PRRAS'!$E780</f>
        <v>0</v>
      </c>
    </row>
    <row r="782" spans="1:12" s="7" customFormat="1" ht="12">
      <c r="A782" s="91">
        <v>37216</v>
      </c>
      <c r="B782" s="57" t="s">
        <v>1114</v>
      </c>
      <c r="C782" s="54">
        <v>767</v>
      </c>
      <c r="D782" s="56"/>
      <c r="E782" s="56"/>
      <c r="F782" s="56"/>
      <c r="G782" s="56"/>
      <c r="H782" s="56"/>
      <c r="I782" s="56"/>
      <c r="J782" s="76"/>
      <c r="K782" s="109">
        <f t="shared" si="222"/>
        <v>0</v>
      </c>
      <c r="L782" s="106">
        <f>K782-'[1]PRRAS'!$E781</f>
        <v>0</v>
      </c>
    </row>
    <row r="783" spans="1:12" s="7" customFormat="1" ht="12">
      <c r="A783" s="91">
        <v>37217</v>
      </c>
      <c r="B783" s="53" t="s">
        <v>380</v>
      </c>
      <c r="C783" s="54">
        <v>768</v>
      </c>
      <c r="D783" s="56"/>
      <c r="E783" s="56"/>
      <c r="F783" s="56"/>
      <c r="G783" s="56"/>
      <c r="H783" s="56"/>
      <c r="I783" s="56"/>
      <c r="J783" s="76"/>
      <c r="K783" s="109">
        <f t="shared" si="222"/>
        <v>0</v>
      </c>
      <c r="L783" s="106">
        <f>K783-'[1]PRRAS'!$E782</f>
        <v>0</v>
      </c>
    </row>
    <row r="784" spans="1:12" s="7" customFormat="1" ht="12">
      <c r="A784" s="91">
        <v>37218</v>
      </c>
      <c r="B784" s="53" t="s">
        <v>381</v>
      </c>
      <c r="C784" s="54">
        <v>769</v>
      </c>
      <c r="D784" s="56"/>
      <c r="E784" s="56"/>
      <c r="F784" s="56"/>
      <c r="G784" s="56"/>
      <c r="H784" s="56"/>
      <c r="I784" s="56"/>
      <c r="J784" s="76"/>
      <c r="K784" s="109">
        <f t="shared" si="222"/>
        <v>0</v>
      </c>
      <c r="L784" s="106">
        <f>K784-'[1]PRRAS'!$E783</f>
        <v>0</v>
      </c>
    </row>
    <row r="785" spans="1:12" s="7" customFormat="1" ht="12">
      <c r="A785" s="91">
        <v>37219</v>
      </c>
      <c r="B785" s="53" t="s">
        <v>382</v>
      </c>
      <c r="C785" s="54">
        <v>770</v>
      </c>
      <c r="D785" s="56"/>
      <c r="E785" s="56"/>
      <c r="F785" s="56"/>
      <c r="G785" s="56"/>
      <c r="H785" s="56"/>
      <c r="I785" s="56"/>
      <c r="J785" s="76"/>
      <c r="K785" s="109">
        <f t="shared" si="222"/>
        <v>0</v>
      </c>
      <c r="L785" s="106">
        <f>K785-'[1]PRRAS'!$E784</f>
        <v>0</v>
      </c>
    </row>
    <row r="786" spans="1:12" s="7" customFormat="1" ht="12">
      <c r="A786" s="91">
        <v>37221</v>
      </c>
      <c r="B786" s="53" t="s">
        <v>1115</v>
      </c>
      <c r="C786" s="54">
        <v>771</v>
      </c>
      <c r="D786" s="56"/>
      <c r="E786" s="56"/>
      <c r="F786" s="56"/>
      <c r="G786" s="56"/>
      <c r="H786" s="56"/>
      <c r="I786" s="56"/>
      <c r="J786" s="76"/>
      <c r="K786" s="109">
        <f t="shared" si="222"/>
        <v>0</v>
      </c>
      <c r="L786" s="106">
        <f>K786-'[1]PRRAS'!$E785</f>
        <v>0</v>
      </c>
    </row>
    <row r="787" spans="1:12" s="7" customFormat="1" ht="12">
      <c r="A787" s="91" t="s">
        <v>383</v>
      </c>
      <c r="B787" s="53" t="s">
        <v>368</v>
      </c>
      <c r="C787" s="54">
        <v>772</v>
      </c>
      <c r="D787" s="56"/>
      <c r="E787" s="56"/>
      <c r="F787" s="56"/>
      <c r="G787" s="56"/>
      <c r="H787" s="56"/>
      <c r="I787" s="56"/>
      <c r="J787" s="76"/>
      <c r="K787" s="109">
        <f t="shared" si="222"/>
        <v>0</v>
      </c>
      <c r="L787" s="106">
        <f>K787-'[1]PRRAS'!$E786</f>
        <v>0</v>
      </c>
    </row>
    <row r="788" spans="1:12" s="7" customFormat="1" ht="12">
      <c r="A788" s="91" t="s">
        <v>384</v>
      </c>
      <c r="B788" s="53" t="s">
        <v>385</v>
      </c>
      <c r="C788" s="54">
        <v>773</v>
      </c>
      <c r="D788" s="56"/>
      <c r="E788" s="56"/>
      <c r="F788" s="56"/>
      <c r="G788" s="56"/>
      <c r="H788" s="56"/>
      <c r="I788" s="56"/>
      <c r="J788" s="76"/>
      <c r="K788" s="109">
        <f t="shared" si="222"/>
        <v>0</v>
      </c>
      <c r="L788" s="106">
        <f>K788-'[1]PRRAS'!$E787</f>
        <v>0</v>
      </c>
    </row>
    <row r="789" spans="1:12" s="7" customFormat="1" ht="12">
      <c r="A789" s="91" t="s">
        <v>386</v>
      </c>
      <c r="B789" s="53" t="s">
        <v>387</v>
      </c>
      <c r="C789" s="54">
        <v>774</v>
      </c>
      <c r="D789" s="56"/>
      <c r="E789" s="56"/>
      <c r="F789" s="56"/>
      <c r="G789" s="56"/>
      <c r="H789" s="56"/>
      <c r="I789" s="56"/>
      <c r="J789" s="76"/>
      <c r="K789" s="109">
        <f t="shared" si="222"/>
        <v>0</v>
      </c>
      <c r="L789" s="106">
        <f>K789-'[1]PRRAS'!$E788</f>
        <v>0</v>
      </c>
    </row>
    <row r="790" spans="1:12" s="7" customFormat="1" ht="12">
      <c r="A790" s="91" t="s">
        <v>388</v>
      </c>
      <c r="B790" s="53" t="s">
        <v>389</v>
      </c>
      <c r="C790" s="54">
        <v>775</v>
      </c>
      <c r="D790" s="56"/>
      <c r="E790" s="56"/>
      <c r="F790" s="56"/>
      <c r="G790" s="56"/>
      <c r="H790" s="56"/>
      <c r="I790" s="56"/>
      <c r="J790" s="76"/>
      <c r="K790" s="109">
        <f t="shared" si="222"/>
        <v>0</v>
      </c>
      <c r="L790" s="106">
        <f>K790-'[1]PRRAS'!$E789</f>
        <v>0</v>
      </c>
    </row>
    <row r="791" spans="1:12" s="7" customFormat="1" ht="12">
      <c r="A791" s="91">
        <v>38117</v>
      </c>
      <c r="B791" s="53" t="s">
        <v>1116</v>
      </c>
      <c r="C791" s="54">
        <v>776</v>
      </c>
      <c r="D791" s="56"/>
      <c r="E791" s="56"/>
      <c r="F791" s="56"/>
      <c r="G791" s="56"/>
      <c r="H791" s="56"/>
      <c r="I791" s="56"/>
      <c r="J791" s="76"/>
      <c r="K791" s="109">
        <f t="shared" si="222"/>
        <v>0</v>
      </c>
      <c r="L791" s="106">
        <f>K791-'[1]PRRAS'!$E790</f>
        <v>0</v>
      </c>
    </row>
    <row r="792" spans="1:12" s="7" customFormat="1" ht="12">
      <c r="A792" s="91">
        <v>38612</v>
      </c>
      <c r="B792" s="53" t="s">
        <v>1117</v>
      </c>
      <c r="C792" s="54">
        <v>777</v>
      </c>
      <c r="D792" s="56"/>
      <c r="E792" s="56"/>
      <c r="F792" s="56"/>
      <c r="G792" s="56"/>
      <c r="H792" s="56"/>
      <c r="I792" s="56"/>
      <c r="J792" s="76"/>
      <c r="K792" s="109">
        <f t="shared" si="222"/>
        <v>0</v>
      </c>
      <c r="L792" s="106">
        <f>K792-'[1]PRRAS'!$E791</f>
        <v>0</v>
      </c>
    </row>
    <row r="793" spans="1:12" s="7" customFormat="1" ht="12">
      <c r="A793" s="91">
        <v>38613</v>
      </c>
      <c r="B793" s="53" t="s">
        <v>1118</v>
      </c>
      <c r="C793" s="54">
        <v>778</v>
      </c>
      <c r="D793" s="56"/>
      <c r="E793" s="56"/>
      <c r="F793" s="56"/>
      <c r="G793" s="56"/>
      <c r="H793" s="56"/>
      <c r="I793" s="56"/>
      <c r="J793" s="76"/>
      <c r="K793" s="109">
        <f t="shared" si="222"/>
        <v>0</v>
      </c>
      <c r="L793" s="106">
        <f>K793-'[1]PRRAS'!$E792</f>
        <v>0</v>
      </c>
    </row>
    <row r="794" spans="1:12" s="7" customFormat="1" ht="12">
      <c r="A794" s="91">
        <v>38614</v>
      </c>
      <c r="B794" s="53" t="s">
        <v>1119</v>
      </c>
      <c r="C794" s="54">
        <v>779</v>
      </c>
      <c r="D794" s="56"/>
      <c r="E794" s="56"/>
      <c r="F794" s="56"/>
      <c r="G794" s="56"/>
      <c r="H794" s="56"/>
      <c r="I794" s="56"/>
      <c r="J794" s="76"/>
      <c r="K794" s="109">
        <f t="shared" si="222"/>
        <v>0</v>
      </c>
      <c r="L794" s="106">
        <f>K794-'[1]PRRAS'!$E793</f>
        <v>0</v>
      </c>
    </row>
    <row r="795" spans="1:12" s="7" customFormat="1" ht="12">
      <c r="A795" s="91">
        <v>38615</v>
      </c>
      <c r="B795" s="53" t="s">
        <v>1120</v>
      </c>
      <c r="C795" s="54">
        <v>780</v>
      </c>
      <c r="D795" s="56"/>
      <c r="E795" s="56"/>
      <c r="F795" s="56"/>
      <c r="G795" s="56"/>
      <c r="H795" s="56"/>
      <c r="I795" s="56"/>
      <c r="J795" s="76"/>
      <c r="K795" s="109">
        <f t="shared" si="222"/>
        <v>0</v>
      </c>
      <c r="L795" s="106">
        <f>K795-'[1]PRRAS'!$E794</f>
        <v>0</v>
      </c>
    </row>
    <row r="796" spans="1:12" s="7" customFormat="1" ht="12">
      <c r="A796" s="91">
        <v>38622</v>
      </c>
      <c r="B796" s="53" t="s">
        <v>1121</v>
      </c>
      <c r="C796" s="54">
        <v>781</v>
      </c>
      <c r="D796" s="56"/>
      <c r="E796" s="56"/>
      <c r="F796" s="56"/>
      <c r="G796" s="56"/>
      <c r="H796" s="56"/>
      <c r="I796" s="56"/>
      <c r="J796" s="76"/>
      <c r="K796" s="109">
        <f t="shared" si="222"/>
        <v>0</v>
      </c>
      <c r="L796" s="106">
        <f>K796-'[1]PRRAS'!$E795</f>
        <v>0</v>
      </c>
    </row>
    <row r="797" spans="1:12" s="7" customFormat="1" ht="12">
      <c r="A797" s="91">
        <v>38623</v>
      </c>
      <c r="B797" s="53" t="s">
        <v>1130</v>
      </c>
      <c r="C797" s="54">
        <v>782</v>
      </c>
      <c r="D797" s="56"/>
      <c r="E797" s="56"/>
      <c r="F797" s="56"/>
      <c r="G797" s="56"/>
      <c r="H797" s="56"/>
      <c r="I797" s="56"/>
      <c r="J797" s="76"/>
      <c r="K797" s="109">
        <f t="shared" si="222"/>
        <v>0</v>
      </c>
      <c r="L797" s="106">
        <f>K797-'[1]PRRAS'!$E796</f>
        <v>0</v>
      </c>
    </row>
    <row r="798" spans="1:12" s="7" customFormat="1" ht="12">
      <c r="A798" s="91">
        <v>38624</v>
      </c>
      <c r="B798" s="53" t="s">
        <v>1131</v>
      </c>
      <c r="C798" s="54">
        <v>783</v>
      </c>
      <c r="D798" s="56"/>
      <c r="E798" s="56"/>
      <c r="F798" s="56"/>
      <c r="G798" s="56"/>
      <c r="H798" s="56"/>
      <c r="I798" s="56"/>
      <c r="J798" s="76"/>
      <c r="K798" s="109">
        <f t="shared" si="222"/>
        <v>0</v>
      </c>
      <c r="L798" s="106">
        <f>K798-'[1]PRRAS'!$E797</f>
        <v>0</v>
      </c>
    </row>
    <row r="799" spans="1:12" s="7" customFormat="1" ht="24">
      <c r="A799" s="91">
        <v>38625</v>
      </c>
      <c r="B799" s="53" t="s">
        <v>1132</v>
      </c>
      <c r="C799" s="54">
        <v>784</v>
      </c>
      <c r="D799" s="56"/>
      <c r="E799" s="56"/>
      <c r="F799" s="56"/>
      <c r="G799" s="56"/>
      <c r="H799" s="56"/>
      <c r="I799" s="56"/>
      <c r="J799" s="76"/>
      <c r="K799" s="109">
        <f t="shared" si="222"/>
        <v>0</v>
      </c>
      <c r="L799" s="106">
        <f>K799-'[1]PRRAS'!$E798</f>
        <v>0</v>
      </c>
    </row>
    <row r="800" spans="1:12" s="7" customFormat="1" ht="12">
      <c r="A800" s="91">
        <v>38631</v>
      </c>
      <c r="B800" s="53" t="s">
        <v>1133</v>
      </c>
      <c r="C800" s="54">
        <v>785</v>
      </c>
      <c r="D800" s="56"/>
      <c r="E800" s="56"/>
      <c r="F800" s="56"/>
      <c r="G800" s="56"/>
      <c r="H800" s="56"/>
      <c r="I800" s="56"/>
      <c r="J800" s="76"/>
      <c r="K800" s="109">
        <f t="shared" si="222"/>
        <v>0</v>
      </c>
      <c r="L800" s="106">
        <f>K800-'[1]PRRAS'!$E799</f>
        <v>0</v>
      </c>
    </row>
    <row r="801" spans="1:12" s="7" customFormat="1" ht="12">
      <c r="A801" s="91">
        <v>38632</v>
      </c>
      <c r="B801" s="53" t="s">
        <v>1134</v>
      </c>
      <c r="C801" s="54">
        <v>786</v>
      </c>
      <c r="D801" s="56"/>
      <c r="E801" s="56"/>
      <c r="F801" s="56"/>
      <c r="G801" s="56"/>
      <c r="H801" s="56"/>
      <c r="I801" s="56"/>
      <c r="J801" s="76"/>
      <c r="K801" s="109">
        <f t="shared" si="222"/>
        <v>0</v>
      </c>
      <c r="L801" s="106">
        <f>K801-'[1]PRRAS'!$E800</f>
        <v>0</v>
      </c>
    </row>
    <row r="802" spans="1:12" s="7" customFormat="1" ht="12">
      <c r="A802" s="91"/>
      <c r="B802" s="64" t="s">
        <v>390</v>
      </c>
      <c r="C802" s="54">
        <v>787</v>
      </c>
      <c r="D802" s="55">
        <f aca="true" t="shared" si="223" ref="D802:K802">SUM(D692:D801)</f>
        <v>117665</v>
      </c>
      <c r="E802" s="55">
        <f t="shared" si="223"/>
        <v>0</v>
      </c>
      <c r="F802" s="55">
        <f t="shared" si="223"/>
        <v>0</v>
      </c>
      <c r="G802" s="55">
        <f t="shared" si="223"/>
        <v>0</v>
      </c>
      <c r="H802" s="55">
        <f t="shared" si="223"/>
        <v>0</v>
      </c>
      <c r="I802" s="55">
        <f t="shared" si="223"/>
        <v>0</v>
      </c>
      <c r="J802" s="75">
        <f t="shared" si="223"/>
        <v>27000</v>
      </c>
      <c r="K802" s="75">
        <f t="shared" si="223"/>
        <v>144665</v>
      </c>
      <c r="L802" s="106">
        <f>K802-'[1]PRRAS'!$E801</f>
        <v>144665</v>
      </c>
    </row>
    <row r="803" spans="1:12" s="7" customFormat="1" ht="24">
      <c r="A803" s="91">
        <v>81212</v>
      </c>
      <c r="B803" s="53" t="s">
        <v>1135</v>
      </c>
      <c r="C803" s="54">
        <v>788</v>
      </c>
      <c r="D803" s="56"/>
      <c r="E803" s="56"/>
      <c r="F803" s="56"/>
      <c r="G803" s="56"/>
      <c r="H803" s="56"/>
      <c r="I803" s="56"/>
      <c r="J803" s="76"/>
      <c r="K803" s="109">
        <f t="shared" si="222"/>
        <v>0</v>
      </c>
      <c r="L803" s="106">
        <f>K803-'[1]PRRAS'!$E802</f>
        <v>0</v>
      </c>
    </row>
    <row r="804" spans="1:12" s="7" customFormat="1" ht="24">
      <c r="A804" s="91" t="s">
        <v>391</v>
      </c>
      <c r="B804" s="53" t="s">
        <v>392</v>
      </c>
      <c r="C804" s="54">
        <v>789</v>
      </c>
      <c r="D804" s="56"/>
      <c r="E804" s="56"/>
      <c r="F804" s="56"/>
      <c r="G804" s="56"/>
      <c r="H804" s="56"/>
      <c r="I804" s="56"/>
      <c r="J804" s="76"/>
      <c r="K804" s="109">
        <f t="shared" si="222"/>
        <v>0</v>
      </c>
      <c r="L804" s="106">
        <f>K804-'[1]PRRAS'!$E803</f>
        <v>0</v>
      </c>
    </row>
    <row r="805" spans="1:12" s="7" customFormat="1" ht="24">
      <c r="A805" s="91">
        <v>81322</v>
      </c>
      <c r="B805" s="53" t="s">
        <v>1136</v>
      </c>
      <c r="C805" s="54">
        <v>790</v>
      </c>
      <c r="D805" s="56"/>
      <c r="E805" s="56"/>
      <c r="F805" s="56"/>
      <c r="G805" s="56"/>
      <c r="H805" s="56"/>
      <c r="I805" s="56"/>
      <c r="J805" s="76"/>
      <c r="K805" s="109">
        <f t="shared" si="222"/>
        <v>0</v>
      </c>
      <c r="L805" s="106">
        <f>K805-'[1]PRRAS'!$E804</f>
        <v>0</v>
      </c>
    </row>
    <row r="806" spans="1:12" s="7" customFormat="1" ht="24">
      <c r="A806" s="91" t="s">
        <v>393</v>
      </c>
      <c r="B806" s="53" t="s">
        <v>394</v>
      </c>
      <c r="C806" s="54">
        <v>791</v>
      </c>
      <c r="D806" s="56"/>
      <c r="E806" s="56"/>
      <c r="F806" s="56"/>
      <c r="G806" s="56"/>
      <c r="H806" s="56"/>
      <c r="I806" s="56"/>
      <c r="J806" s="76"/>
      <c r="K806" s="109">
        <f t="shared" si="222"/>
        <v>0</v>
      </c>
      <c r="L806" s="106">
        <f>K806-'[1]PRRAS'!$E805</f>
        <v>0</v>
      </c>
    </row>
    <row r="807" spans="1:12" s="7" customFormat="1" ht="24">
      <c r="A807" s="91">
        <v>81332</v>
      </c>
      <c r="B807" s="53" t="s">
        <v>1137</v>
      </c>
      <c r="C807" s="54">
        <v>792</v>
      </c>
      <c r="D807" s="56"/>
      <c r="E807" s="56"/>
      <c r="F807" s="56"/>
      <c r="G807" s="56"/>
      <c r="H807" s="56"/>
      <c r="I807" s="56"/>
      <c r="J807" s="76"/>
      <c r="K807" s="109">
        <f t="shared" si="222"/>
        <v>0</v>
      </c>
      <c r="L807" s="106">
        <f>K807-'[1]PRRAS'!$E806</f>
        <v>0</v>
      </c>
    </row>
    <row r="808" spans="1:12" s="7" customFormat="1" ht="24">
      <c r="A808" s="91" t="s">
        <v>395</v>
      </c>
      <c r="B808" s="53" t="s">
        <v>396</v>
      </c>
      <c r="C808" s="54">
        <v>793</v>
      </c>
      <c r="D808" s="56"/>
      <c r="E808" s="56"/>
      <c r="F808" s="56"/>
      <c r="G808" s="56"/>
      <c r="H808" s="56"/>
      <c r="I808" s="56"/>
      <c r="J808" s="76"/>
      <c r="K808" s="109">
        <f t="shared" si="222"/>
        <v>0</v>
      </c>
      <c r="L808" s="106">
        <f>K808-'[1]PRRAS'!$E807</f>
        <v>0</v>
      </c>
    </row>
    <row r="809" spans="1:12" s="7" customFormat="1" ht="24">
      <c r="A809" s="91">
        <v>81342</v>
      </c>
      <c r="B809" s="53" t="s">
        <v>0</v>
      </c>
      <c r="C809" s="54">
        <v>794</v>
      </c>
      <c r="D809" s="56"/>
      <c r="E809" s="56"/>
      <c r="F809" s="56"/>
      <c r="G809" s="56"/>
      <c r="H809" s="56"/>
      <c r="I809" s="56"/>
      <c r="J809" s="76"/>
      <c r="K809" s="109">
        <f t="shared" si="222"/>
        <v>0</v>
      </c>
      <c r="L809" s="106">
        <f>K809-'[1]PRRAS'!$E808</f>
        <v>0</v>
      </c>
    </row>
    <row r="810" spans="1:12" s="7" customFormat="1" ht="24">
      <c r="A810" s="91" t="s">
        <v>397</v>
      </c>
      <c r="B810" s="53" t="s">
        <v>398</v>
      </c>
      <c r="C810" s="54">
        <v>795</v>
      </c>
      <c r="D810" s="56"/>
      <c r="E810" s="56"/>
      <c r="F810" s="56"/>
      <c r="G810" s="56"/>
      <c r="H810" s="56"/>
      <c r="I810" s="56"/>
      <c r="J810" s="76"/>
      <c r="K810" s="109">
        <f t="shared" si="222"/>
        <v>0</v>
      </c>
      <c r="L810" s="106">
        <f>K810-'[1]PRRAS'!$E809</f>
        <v>0</v>
      </c>
    </row>
    <row r="811" spans="1:12" s="7" customFormat="1" ht="24">
      <c r="A811" s="91">
        <v>81411</v>
      </c>
      <c r="B811" s="53" t="s">
        <v>1</v>
      </c>
      <c r="C811" s="54">
        <v>796</v>
      </c>
      <c r="D811" s="56"/>
      <c r="E811" s="56"/>
      <c r="F811" s="56"/>
      <c r="G811" s="56"/>
      <c r="H811" s="56"/>
      <c r="I811" s="56"/>
      <c r="J811" s="76"/>
      <c r="K811" s="109">
        <f t="shared" si="222"/>
        <v>0</v>
      </c>
      <c r="L811" s="106">
        <f>K811-'[1]PRRAS'!$E810</f>
        <v>0</v>
      </c>
    </row>
    <row r="812" spans="1:12" s="7" customFormat="1" ht="24">
      <c r="A812" s="91">
        <v>81412</v>
      </c>
      <c r="B812" s="53" t="s">
        <v>2</v>
      </c>
      <c r="C812" s="54">
        <v>797</v>
      </c>
      <c r="D812" s="56"/>
      <c r="E812" s="56"/>
      <c r="F812" s="56"/>
      <c r="G812" s="56"/>
      <c r="H812" s="56"/>
      <c r="I812" s="56"/>
      <c r="J812" s="76"/>
      <c r="K812" s="109">
        <f t="shared" si="222"/>
        <v>0</v>
      </c>
      <c r="L812" s="106">
        <f>K812-'[1]PRRAS'!$E811</f>
        <v>0</v>
      </c>
    </row>
    <row r="813" spans="1:12" s="7" customFormat="1" ht="12">
      <c r="A813" s="91" t="s">
        <v>399</v>
      </c>
      <c r="B813" s="57" t="s">
        <v>400</v>
      </c>
      <c r="C813" s="54">
        <v>798</v>
      </c>
      <c r="D813" s="56"/>
      <c r="E813" s="56"/>
      <c r="F813" s="56"/>
      <c r="G813" s="56"/>
      <c r="H813" s="56"/>
      <c r="I813" s="56"/>
      <c r="J813" s="76"/>
      <c r="K813" s="109">
        <f t="shared" si="222"/>
        <v>0</v>
      </c>
      <c r="L813" s="106">
        <f>K813-'[1]PRRAS'!$E812</f>
        <v>0</v>
      </c>
    </row>
    <row r="814" spans="1:12" s="7" customFormat="1" ht="12">
      <c r="A814" s="91">
        <v>81532</v>
      </c>
      <c r="B814" s="57" t="s">
        <v>3</v>
      </c>
      <c r="C814" s="54">
        <v>799</v>
      </c>
      <c r="D814" s="56"/>
      <c r="E814" s="56"/>
      <c r="F814" s="56"/>
      <c r="G814" s="56"/>
      <c r="H814" s="56"/>
      <c r="I814" s="56"/>
      <c r="J814" s="76"/>
      <c r="K814" s="109">
        <f t="shared" si="222"/>
        <v>0</v>
      </c>
      <c r="L814" s="106">
        <f>K814-'[1]PRRAS'!$E813</f>
        <v>0</v>
      </c>
    </row>
    <row r="815" spans="1:12" s="7" customFormat="1" ht="24">
      <c r="A815" s="91" t="s">
        <v>401</v>
      </c>
      <c r="B815" s="53" t="s">
        <v>402</v>
      </c>
      <c r="C815" s="54">
        <v>800</v>
      </c>
      <c r="D815" s="56"/>
      <c r="E815" s="56"/>
      <c r="F815" s="56"/>
      <c r="G815" s="56"/>
      <c r="H815" s="56"/>
      <c r="I815" s="56"/>
      <c r="J815" s="76"/>
      <c r="K815" s="109">
        <f t="shared" si="222"/>
        <v>0</v>
      </c>
      <c r="L815" s="106">
        <f>K815-'[1]PRRAS'!$E814</f>
        <v>0</v>
      </c>
    </row>
    <row r="816" spans="1:12" s="7" customFormat="1" ht="24">
      <c r="A816" s="91">
        <v>81542</v>
      </c>
      <c r="B816" s="58" t="s">
        <v>4</v>
      </c>
      <c r="C816" s="54">
        <v>801</v>
      </c>
      <c r="D816" s="56"/>
      <c r="E816" s="56"/>
      <c r="F816" s="56"/>
      <c r="G816" s="56"/>
      <c r="H816" s="56"/>
      <c r="I816" s="56"/>
      <c r="J816" s="76"/>
      <c r="K816" s="109">
        <f t="shared" si="222"/>
        <v>0</v>
      </c>
      <c r="L816" s="106">
        <f>K816-'[1]PRRAS'!$E815</f>
        <v>0</v>
      </c>
    </row>
    <row r="817" spans="1:12" s="7" customFormat="1" ht="24">
      <c r="A817" s="91" t="s">
        <v>403</v>
      </c>
      <c r="B817" s="58" t="s">
        <v>404</v>
      </c>
      <c r="C817" s="54">
        <v>802</v>
      </c>
      <c r="D817" s="56"/>
      <c r="E817" s="56"/>
      <c r="F817" s="56"/>
      <c r="G817" s="56"/>
      <c r="H817" s="56"/>
      <c r="I817" s="56"/>
      <c r="J817" s="76"/>
      <c r="K817" s="109">
        <f t="shared" si="222"/>
        <v>0</v>
      </c>
      <c r="L817" s="106">
        <f>K817-'[1]PRRAS'!$E816</f>
        <v>0</v>
      </c>
    </row>
    <row r="818" spans="1:12" s="7" customFormat="1" ht="24">
      <c r="A818" s="91">
        <v>81552</v>
      </c>
      <c r="B818" s="53" t="s">
        <v>5</v>
      </c>
      <c r="C818" s="54">
        <v>803</v>
      </c>
      <c r="D818" s="56"/>
      <c r="E818" s="56"/>
      <c r="F818" s="56"/>
      <c r="G818" s="56"/>
      <c r="H818" s="56"/>
      <c r="I818" s="56"/>
      <c r="J818" s="76"/>
      <c r="K818" s="109">
        <f t="shared" si="222"/>
        <v>0</v>
      </c>
      <c r="L818" s="106">
        <f>K818-'[1]PRRAS'!$E817</f>
        <v>0</v>
      </c>
    </row>
    <row r="819" spans="1:12" s="7" customFormat="1" ht="24">
      <c r="A819" s="91" t="s">
        <v>405</v>
      </c>
      <c r="B819" s="53" t="s">
        <v>406</v>
      </c>
      <c r="C819" s="54">
        <v>804</v>
      </c>
      <c r="D819" s="56"/>
      <c r="E819" s="56"/>
      <c r="F819" s="56"/>
      <c r="G819" s="56"/>
      <c r="H819" s="56"/>
      <c r="I819" s="56"/>
      <c r="J819" s="76"/>
      <c r="K819" s="109">
        <f t="shared" si="222"/>
        <v>0</v>
      </c>
      <c r="L819" s="106">
        <f>K819-'[1]PRRAS'!$E818</f>
        <v>0</v>
      </c>
    </row>
    <row r="820" spans="1:12" s="7" customFormat="1" ht="12">
      <c r="A820" s="91">
        <v>81631</v>
      </c>
      <c r="B820" s="57" t="s">
        <v>6</v>
      </c>
      <c r="C820" s="54">
        <v>805</v>
      </c>
      <c r="D820" s="56"/>
      <c r="E820" s="56"/>
      <c r="F820" s="56"/>
      <c r="G820" s="56"/>
      <c r="H820" s="56"/>
      <c r="I820" s="56"/>
      <c r="J820" s="76"/>
      <c r="K820" s="109">
        <f t="shared" si="222"/>
        <v>0</v>
      </c>
      <c r="L820" s="106">
        <f>K820-'[1]PRRAS'!$E819</f>
        <v>0</v>
      </c>
    </row>
    <row r="821" spans="1:12" s="7" customFormat="1" ht="24">
      <c r="A821" s="91">
        <v>81632</v>
      </c>
      <c r="B821" s="53" t="s">
        <v>7</v>
      </c>
      <c r="C821" s="54">
        <v>806</v>
      </c>
      <c r="D821" s="56"/>
      <c r="E821" s="56"/>
      <c r="F821" s="56"/>
      <c r="G821" s="56"/>
      <c r="H821" s="56"/>
      <c r="I821" s="56"/>
      <c r="J821" s="76"/>
      <c r="K821" s="109">
        <f t="shared" si="222"/>
        <v>0</v>
      </c>
      <c r="L821" s="106">
        <f>K821-'[1]PRRAS'!$E820</f>
        <v>0</v>
      </c>
    </row>
    <row r="822" spans="1:12" s="7" customFormat="1" ht="24">
      <c r="A822" s="91" t="s">
        <v>407</v>
      </c>
      <c r="B822" s="53" t="s">
        <v>408</v>
      </c>
      <c r="C822" s="54">
        <v>807</v>
      </c>
      <c r="D822" s="56"/>
      <c r="E822" s="56"/>
      <c r="F822" s="56"/>
      <c r="G822" s="56"/>
      <c r="H822" s="56"/>
      <c r="I822" s="56"/>
      <c r="J822" s="76"/>
      <c r="K822" s="109">
        <f t="shared" si="222"/>
        <v>0</v>
      </c>
      <c r="L822" s="106">
        <f>K822-'[1]PRRAS'!$E821</f>
        <v>0</v>
      </c>
    </row>
    <row r="823" spans="1:12" s="7" customFormat="1" ht="12">
      <c r="A823" s="91">
        <v>81641</v>
      </c>
      <c r="B823" s="53" t="s">
        <v>8</v>
      </c>
      <c r="C823" s="54">
        <v>808</v>
      </c>
      <c r="D823" s="56"/>
      <c r="E823" s="56"/>
      <c r="F823" s="56"/>
      <c r="G823" s="56"/>
      <c r="H823" s="56"/>
      <c r="I823" s="56"/>
      <c r="J823" s="76"/>
      <c r="K823" s="109">
        <f t="shared" si="222"/>
        <v>0</v>
      </c>
      <c r="L823" s="106">
        <f>K823-'[1]PRRAS'!$E822</f>
        <v>0</v>
      </c>
    </row>
    <row r="824" spans="1:12" s="7" customFormat="1" ht="12">
      <c r="A824" s="91">
        <v>81642</v>
      </c>
      <c r="B824" s="53" t="s">
        <v>9</v>
      </c>
      <c r="C824" s="54">
        <v>809</v>
      </c>
      <c r="D824" s="56"/>
      <c r="E824" s="56"/>
      <c r="F824" s="56"/>
      <c r="G824" s="56"/>
      <c r="H824" s="56"/>
      <c r="I824" s="56"/>
      <c r="J824" s="76"/>
      <c r="K824" s="109">
        <f t="shared" si="222"/>
        <v>0</v>
      </c>
      <c r="L824" s="106">
        <f>K824-'[1]PRRAS'!$E823</f>
        <v>0</v>
      </c>
    </row>
    <row r="825" spans="1:12" s="7" customFormat="1" ht="24">
      <c r="A825" s="91" t="s">
        <v>409</v>
      </c>
      <c r="B825" s="53" t="s">
        <v>410</v>
      </c>
      <c r="C825" s="54">
        <v>810</v>
      </c>
      <c r="D825" s="56"/>
      <c r="E825" s="56"/>
      <c r="F825" s="56"/>
      <c r="G825" s="56"/>
      <c r="H825" s="56"/>
      <c r="I825" s="56"/>
      <c r="J825" s="76"/>
      <c r="K825" s="109">
        <f t="shared" si="222"/>
        <v>0</v>
      </c>
      <c r="L825" s="106">
        <f>K825-'[1]PRRAS'!$E824</f>
        <v>0</v>
      </c>
    </row>
    <row r="826" spans="1:12" s="7" customFormat="1" ht="12">
      <c r="A826" s="91">
        <v>81711</v>
      </c>
      <c r="B826" s="53" t="s">
        <v>10</v>
      </c>
      <c r="C826" s="54">
        <v>811</v>
      </c>
      <c r="D826" s="56"/>
      <c r="E826" s="56"/>
      <c r="F826" s="56"/>
      <c r="G826" s="56"/>
      <c r="H826" s="56"/>
      <c r="I826" s="56"/>
      <c r="J826" s="76"/>
      <c r="K826" s="109">
        <f t="shared" si="222"/>
        <v>0</v>
      </c>
      <c r="L826" s="106">
        <f>K826-'[1]PRRAS'!$E825</f>
        <v>0</v>
      </c>
    </row>
    <row r="827" spans="1:12" s="7" customFormat="1" ht="12">
      <c r="A827" s="91">
        <v>81712</v>
      </c>
      <c r="B827" s="53" t="s">
        <v>11</v>
      </c>
      <c r="C827" s="54">
        <v>812</v>
      </c>
      <c r="D827" s="56"/>
      <c r="E827" s="56"/>
      <c r="F827" s="56"/>
      <c r="G827" s="56"/>
      <c r="H827" s="56"/>
      <c r="I827" s="56"/>
      <c r="J827" s="76"/>
      <c r="K827" s="109">
        <f t="shared" si="222"/>
        <v>0</v>
      </c>
      <c r="L827" s="106">
        <f>K827-'[1]PRRAS'!$E826</f>
        <v>0</v>
      </c>
    </row>
    <row r="828" spans="1:12" s="7" customFormat="1" ht="12">
      <c r="A828" s="91">
        <v>81721</v>
      </c>
      <c r="B828" s="53" t="s">
        <v>12</v>
      </c>
      <c r="C828" s="54">
        <v>813</v>
      </c>
      <c r="D828" s="56"/>
      <c r="E828" s="56"/>
      <c r="F828" s="56"/>
      <c r="G828" s="56"/>
      <c r="H828" s="56"/>
      <c r="I828" s="56"/>
      <c r="J828" s="76"/>
      <c r="K828" s="109">
        <f t="shared" si="222"/>
        <v>0</v>
      </c>
      <c r="L828" s="106">
        <f>K828-'[1]PRRAS'!$E827</f>
        <v>0</v>
      </c>
    </row>
    <row r="829" spans="1:12" s="7" customFormat="1" ht="12">
      <c r="A829" s="91">
        <v>81722</v>
      </c>
      <c r="B829" s="53" t="s">
        <v>13</v>
      </c>
      <c r="C829" s="54">
        <v>814</v>
      </c>
      <c r="D829" s="56"/>
      <c r="E829" s="56"/>
      <c r="F829" s="56"/>
      <c r="G829" s="56"/>
      <c r="H829" s="56"/>
      <c r="I829" s="56"/>
      <c r="J829" s="76"/>
      <c r="K829" s="109">
        <f t="shared" si="222"/>
        <v>0</v>
      </c>
      <c r="L829" s="106">
        <f>K829-'[1]PRRAS'!$E828</f>
        <v>0</v>
      </c>
    </row>
    <row r="830" spans="1:12" s="7" customFormat="1" ht="24">
      <c r="A830" s="91" t="s">
        <v>411</v>
      </c>
      <c r="B830" s="53" t="s">
        <v>412</v>
      </c>
      <c r="C830" s="54">
        <v>815</v>
      </c>
      <c r="D830" s="56"/>
      <c r="E830" s="56"/>
      <c r="F830" s="56"/>
      <c r="G830" s="56"/>
      <c r="H830" s="56"/>
      <c r="I830" s="56"/>
      <c r="J830" s="76"/>
      <c r="K830" s="109">
        <f t="shared" si="222"/>
        <v>0</v>
      </c>
      <c r="L830" s="106">
        <f>K830-'[1]PRRAS'!$E829</f>
        <v>0</v>
      </c>
    </row>
    <row r="831" spans="1:12" s="7" customFormat="1" ht="12">
      <c r="A831" s="91">
        <v>81731</v>
      </c>
      <c r="B831" s="53" t="s">
        <v>14</v>
      </c>
      <c r="C831" s="54">
        <v>816</v>
      </c>
      <c r="D831" s="56"/>
      <c r="E831" s="56"/>
      <c r="F831" s="56"/>
      <c r="G831" s="56"/>
      <c r="H831" s="56"/>
      <c r="I831" s="56"/>
      <c r="J831" s="76"/>
      <c r="K831" s="109">
        <f t="shared" si="222"/>
        <v>0</v>
      </c>
      <c r="L831" s="106">
        <f>K831-'[1]PRRAS'!$E830</f>
        <v>0</v>
      </c>
    </row>
    <row r="832" spans="1:12" s="7" customFormat="1" ht="12">
      <c r="A832" s="91">
        <v>81732</v>
      </c>
      <c r="B832" s="53" t="s">
        <v>15</v>
      </c>
      <c r="C832" s="54">
        <v>817</v>
      </c>
      <c r="D832" s="56"/>
      <c r="E832" s="56"/>
      <c r="F832" s="56"/>
      <c r="G832" s="56"/>
      <c r="H832" s="56"/>
      <c r="I832" s="56"/>
      <c r="J832" s="76"/>
      <c r="K832" s="109">
        <f t="shared" si="222"/>
        <v>0</v>
      </c>
      <c r="L832" s="106">
        <f>K832-'[1]PRRAS'!$E831</f>
        <v>0</v>
      </c>
    </row>
    <row r="833" spans="1:12" s="7" customFormat="1" ht="24">
      <c r="A833" s="91">
        <v>81733</v>
      </c>
      <c r="B833" s="53" t="s">
        <v>413</v>
      </c>
      <c r="C833" s="54">
        <v>818</v>
      </c>
      <c r="D833" s="56"/>
      <c r="E833" s="56"/>
      <c r="F833" s="56"/>
      <c r="G833" s="56"/>
      <c r="H833" s="56"/>
      <c r="I833" s="56"/>
      <c r="J833" s="76"/>
      <c r="K833" s="109">
        <f t="shared" si="222"/>
        <v>0</v>
      </c>
      <c r="L833" s="106">
        <f>K833-'[1]PRRAS'!$E832</f>
        <v>0</v>
      </c>
    </row>
    <row r="834" spans="1:12" s="7" customFormat="1" ht="12">
      <c r="A834" s="91">
        <v>81741</v>
      </c>
      <c r="B834" s="53" t="s">
        <v>16</v>
      </c>
      <c r="C834" s="54">
        <v>819</v>
      </c>
      <c r="D834" s="56"/>
      <c r="E834" s="56"/>
      <c r="F834" s="56"/>
      <c r="G834" s="56"/>
      <c r="H834" s="56"/>
      <c r="I834" s="56"/>
      <c r="J834" s="76"/>
      <c r="K834" s="109">
        <f t="shared" si="222"/>
        <v>0</v>
      </c>
      <c r="L834" s="106">
        <f>K834-'[1]PRRAS'!$E833</f>
        <v>0</v>
      </c>
    </row>
    <row r="835" spans="1:12" s="7" customFormat="1" ht="12">
      <c r="A835" s="91">
        <v>81742</v>
      </c>
      <c r="B835" s="53" t="s">
        <v>17</v>
      </c>
      <c r="C835" s="54">
        <v>820</v>
      </c>
      <c r="D835" s="56"/>
      <c r="E835" s="56"/>
      <c r="F835" s="56"/>
      <c r="G835" s="56"/>
      <c r="H835" s="56"/>
      <c r="I835" s="56"/>
      <c r="J835" s="76"/>
      <c r="K835" s="109">
        <f t="shared" si="222"/>
        <v>0</v>
      </c>
      <c r="L835" s="106">
        <f>K835-'[1]PRRAS'!$E834</f>
        <v>0</v>
      </c>
    </row>
    <row r="836" spans="1:12" s="7" customFormat="1" ht="24">
      <c r="A836" s="91">
        <v>81743</v>
      </c>
      <c r="B836" s="53" t="s">
        <v>414</v>
      </c>
      <c r="C836" s="54">
        <v>821</v>
      </c>
      <c r="D836" s="56"/>
      <c r="E836" s="56"/>
      <c r="F836" s="56"/>
      <c r="G836" s="56"/>
      <c r="H836" s="56"/>
      <c r="I836" s="56"/>
      <c r="J836" s="76"/>
      <c r="K836" s="109">
        <f t="shared" si="222"/>
        <v>0</v>
      </c>
      <c r="L836" s="106">
        <f>K836-'[1]PRRAS'!$E835</f>
        <v>0</v>
      </c>
    </row>
    <row r="837" spans="1:12" s="7" customFormat="1" ht="12">
      <c r="A837" s="91">
        <v>81751</v>
      </c>
      <c r="B837" s="53" t="s">
        <v>18</v>
      </c>
      <c r="C837" s="54">
        <v>822</v>
      </c>
      <c r="D837" s="56"/>
      <c r="E837" s="56"/>
      <c r="F837" s="56"/>
      <c r="G837" s="56"/>
      <c r="H837" s="56"/>
      <c r="I837" s="56"/>
      <c r="J837" s="76"/>
      <c r="K837" s="109">
        <f t="shared" si="222"/>
        <v>0</v>
      </c>
      <c r="L837" s="106">
        <f>K837-'[1]PRRAS'!$E836</f>
        <v>0</v>
      </c>
    </row>
    <row r="838" spans="1:12" s="7" customFormat="1" ht="12">
      <c r="A838" s="91">
        <v>81752</v>
      </c>
      <c r="B838" s="53" t="s">
        <v>19</v>
      </c>
      <c r="C838" s="54">
        <v>823</v>
      </c>
      <c r="D838" s="56"/>
      <c r="E838" s="56"/>
      <c r="F838" s="56"/>
      <c r="G838" s="56"/>
      <c r="H838" s="56"/>
      <c r="I838" s="56"/>
      <c r="J838" s="76"/>
      <c r="K838" s="109">
        <f t="shared" si="222"/>
        <v>0</v>
      </c>
      <c r="L838" s="106">
        <f>K838-'[1]PRRAS'!$E837</f>
        <v>0</v>
      </c>
    </row>
    <row r="839" spans="1:12" s="7" customFormat="1" ht="24">
      <c r="A839" s="91">
        <v>81753</v>
      </c>
      <c r="B839" s="53" t="s">
        <v>415</v>
      </c>
      <c r="C839" s="54">
        <v>824</v>
      </c>
      <c r="D839" s="56"/>
      <c r="E839" s="56"/>
      <c r="F839" s="56"/>
      <c r="G839" s="56"/>
      <c r="H839" s="56"/>
      <c r="I839" s="56"/>
      <c r="J839" s="76"/>
      <c r="K839" s="109">
        <f t="shared" si="222"/>
        <v>0</v>
      </c>
      <c r="L839" s="106">
        <f>K839-'[1]PRRAS'!$E838</f>
        <v>0</v>
      </c>
    </row>
    <row r="840" spans="1:12" s="7" customFormat="1" ht="24">
      <c r="A840" s="91">
        <v>81761</v>
      </c>
      <c r="B840" s="58" t="s">
        <v>20</v>
      </c>
      <c r="C840" s="54">
        <v>825</v>
      </c>
      <c r="D840" s="56"/>
      <c r="E840" s="56"/>
      <c r="F840" s="56"/>
      <c r="G840" s="56"/>
      <c r="H840" s="56"/>
      <c r="I840" s="56"/>
      <c r="J840" s="76"/>
      <c r="K840" s="109">
        <f t="shared" si="222"/>
        <v>0</v>
      </c>
      <c r="L840" s="106">
        <f>K840-'[1]PRRAS'!$E839</f>
        <v>0</v>
      </c>
    </row>
    <row r="841" spans="1:12" s="7" customFormat="1" ht="24">
      <c r="A841" s="91">
        <v>81762</v>
      </c>
      <c r="B841" s="58" t="s">
        <v>21</v>
      </c>
      <c r="C841" s="54">
        <v>826</v>
      </c>
      <c r="D841" s="56"/>
      <c r="E841" s="56"/>
      <c r="F841" s="56"/>
      <c r="G841" s="56"/>
      <c r="H841" s="56"/>
      <c r="I841" s="56"/>
      <c r="J841" s="76"/>
      <c r="K841" s="109">
        <f t="shared" si="222"/>
        <v>0</v>
      </c>
      <c r="L841" s="106">
        <f>K841-'[1]PRRAS'!$E840</f>
        <v>0</v>
      </c>
    </row>
    <row r="842" spans="1:12" s="7" customFormat="1" ht="24">
      <c r="A842" s="91">
        <v>81763</v>
      </c>
      <c r="B842" s="53" t="s">
        <v>416</v>
      </c>
      <c r="C842" s="54">
        <v>827</v>
      </c>
      <c r="D842" s="56"/>
      <c r="E842" s="56"/>
      <c r="F842" s="56"/>
      <c r="G842" s="56"/>
      <c r="H842" s="56"/>
      <c r="I842" s="56"/>
      <c r="J842" s="76"/>
      <c r="K842" s="109">
        <f t="shared" si="222"/>
        <v>0</v>
      </c>
      <c r="L842" s="106">
        <f>K842-'[1]PRRAS'!$E841</f>
        <v>0</v>
      </c>
    </row>
    <row r="843" spans="1:12" s="7" customFormat="1" ht="24">
      <c r="A843" s="91">
        <v>81771</v>
      </c>
      <c r="B843" s="53" t="s">
        <v>22</v>
      </c>
      <c r="C843" s="54">
        <v>828</v>
      </c>
      <c r="D843" s="56"/>
      <c r="E843" s="56"/>
      <c r="F843" s="56"/>
      <c r="G843" s="56"/>
      <c r="H843" s="56"/>
      <c r="I843" s="56"/>
      <c r="J843" s="76"/>
      <c r="K843" s="109">
        <f t="shared" si="222"/>
        <v>0</v>
      </c>
      <c r="L843" s="106">
        <f>K843-'[1]PRRAS'!$E842</f>
        <v>0</v>
      </c>
    </row>
    <row r="844" spans="1:12" s="7" customFormat="1" ht="24">
      <c r="A844" s="91">
        <v>81772</v>
      </c>
      <c r="B844" s="53" t="s">
        <v>23</v>
      </c>
      <c r="C844" s="54">
        <v>829</v>
      </c>
      <c r="D844" s="56"/>
      <c r="E844" s="56"/>
      <c r="F844" s="56"/>
      <c r="G844" s="56"/>
      <c r="H844" s="56"/>
      <c r="I844" s="56"/>
      <c r="J844" s="76"/>
      <c r="K844" s="109">
        <f t="shared" si="222"/>
        <v>0</v>
      </c>
      <c r="L844" s="106">
        <f>K844-'[1]PRRAS'!$E843</f>
        <v>0</v>
      </c>
    </row>
    <row r="845" spans="1:12" s="7" customFormat="1" ht="24">
      <c r="A845" s="91">
        <v>81773</v>
      </c>
      <c r="B845" s="53" t="s">
        <v>417</v>
      </c>
      <c r="C845" s="54">
        <v>830</v>
      </c>
      <c r="D845" s="56"/>
      <c r="E845" s="56"/>
      <c r="F845" s="56"/>
      <c r="G845" s="56"/>
      <c r="H845" s="56"/>
      <c r="I845" s="56"/>
      <c r="J845" s="76"/>
      <c r="K845" s="109">
        <f aca="true" t="shared" si="224" ref="K845:K908">SUM(D845:J845)</f>
        <v>0</v>
      </c>
      <c r="L845" s="106">
        <f>K845-'[1]PRRAS'!$E844</f>
        <v>0</v>
      </c>
    </row>
    <row r="846" spans="1:12" s="7" customFormat="1" ht="12">
      <c r="A846" s="91">
        <v>82412</v>
      </c>
      <c r="B846" s="53" t="s">
        <v>24</v>
      </c>
      <c r="C846" s="54">
        <v>831</v>
      </c>
      <c r="D846" s="56"/>
      <c r="E846" s="56"/>
      <c r="F846" s="56"/>
      <c r="G846" s="56"/>
      <c r="H846" s="56"/>
      <c r="I846" s="56"/>
      <c r="J846" s="76"/>
      <c r="K846" s="109">
        <f t="shared" si="224"/>
        <v>0</v>
      </c>
      <c r="L846" s="106">
        <f>K846-'[1]PRRAS'!$E845</f>
        <v>0</v>
      </c>
    </row>
    <row r="847" spans="1:12" s="7" customFormat="1" ht="12">
      <c r="A847" s="91">
        <v>84132</v>
      </c>
      <c r="B847" s="53" t="s">
        <v>25</v>
      </c>
      <c r="C847" s="54">
        <v>832</v>
      </c>
      <c r="D847" s="56"/>
      <c r="E847" s="56"/>
      <c r="F847" s="56"/>
      <c r="G847" s="56"/>
      <c r="H847" s="56"/>
      <c r="I847" s="56"/>
      <c r="J847" s="76"/>
      <c r="K847" s="109">
        <f t="shared" si="224"/>
        <v>0</v>
      </c>
      <c r="L847" s="106">
        <f>K847-'[1]PRRAS'!$E846</f>
        <v>0</v>
      </c>
    </row>
    <row r="848" spans="1:12" s="7" customFormat="1" ht="12">
      <c r="A848" s="91">
        <v>84142</v>
      </c>
      <c r="B848" s="53" t="s">
        <v>26</v>
      </c>
      <c r="C848" s="54">
        <v>833</v>
      </c>
      <c r="D848" s="56"/>
      <c r="E848" s="56"/>
      <c r="F848" s="56"/>
      <c r="G848" s="56"/>
      <c r="H848" s="56"/>
      <c r="I848" s="56"/>
      <c r="J848" s="76"/>
      <c r="K848" s="109">
        <f t="shared" si="224"/>
        <v>0</v>
      </c>
      <c r="L848" s="106">
        <f>K848-'[1]PRRAS'!$E847</f>
        <v>0</v>
      </c>
    </row>
    <row r="849" spans="1:12" s="7" customFormat="1" ht="12">
      <c r="A849" s="91">
        <v>84152</v>
      </c>
      <c r="B849" s="53" t="s">
        <v>27</v>
      </c>
      <c r="C849" s="54">
        <v>834</v>
      </c>
      <c r="D849" s="56"/>
      <c r="E849" s="56"/>
      <c r="F849" s="56"/>
      <c r="G849" s="56"/>
      <c r="H849" s="56"/>
      <c r="I849" s="56"/>
      <c r="J849" s="76"/>
      <c r="K849" s="109">
        <f t="shared" si="224"/>
        <v>0</v>
      </c>
      <c r="L849" s="106">
        <f>K849-'[1]PRRAS'!$E848</f>
        <v>0</v>
      </c>
    </row>
    <row r="850" spans="1:12" s="7" customFormat="1" ht="12">
      <c r="A850" s="91">
        <v>84162</v>
      </c>
      <c r="B850" s="53" t="s">
        <v>28</v>
      </c>
      <c r="C850" s="54">
        <v>835</v>
      </c>
      <c r="D850" s="56"/>
      <c r="E850" s="56"/>
      <c r="F850" s="56"/>
      <c r="G850" s="56"/>
      <c r="H850" s="56"/>
      <c r="I850" s="56"/>
      <c r="J850" s="76"/>
      <c r="K850" s="109">
        <f t="shared" si="224"/>
        <v>0</v>
      </c>
      <c r="L850" s="106">
        <f>K850-'[1]PRRAS'!$E849</f>
        <v>0</v>
      </c>
    </row>
    <row r="851" spans="1:12" s="7" customFormat="1" ht="12">
      <c r="A851" s="91">
        <v>84221</v>
      </c>
      <c r="B851" s="53" t="s">
        <v>29</v>
      </c>
      <c r="C851" s="54">
        <v>836</v>
      </c>
      <c r="D851" s="56"/>
      <c r="E851" s="56"/>
      <c r="F851" s="56"/>
      <c r="G851" s="56"/>
      <c r="H851" s="56"/>
      <c r="I851" s="56"/>
      <c r="J851" s="76"/>
      <c r="K851" s="109">
        <f t="shared" si="224"/>
        <v>0</v>
      </c>
      <c r="L851" s="106">
        <f>K851-'[1]PRRAS'!$E850</f>
        <v>0</v>
      </c>
    </row>
    <row r="852" spans="1:12" s="7" customFormat="1" ht="12">
      <c r="A852" s="91">
        <v>84222</v>
      </c>
      <c r="B852" s="53" t="s">
        <v>30</v>
      </c>
      <c r="C852" s="54">
        <v>837</v>
      </c>
      <c r="D852" s="56"/>
      <c r="E852" s="56"/>
      <c r="F852" s="56"/>
      <c r="G852" s="56"/>
      <c r="H852" s="56"/>
      <c r="I852" s="56"/>
      <c r="J852" s="76"/>
      <c r="K852" s="109">
        <f t="shared" si="224"/>
        <v>0</v>
      </c>
      <c r="L852" s="106">
        <f>K852-'[1]PRRAS'!$E851</f>
        <v>0</v>
      </c>
    </row>
    <row r="853" spans="1:12" s="7" customFormat="1" ht="12">
      <c r="A853" s="91" t="s">
        <v>418</v>
      </c>
      <c r="B853" s="53" t="s">
        <v>419</v>
      </c>
      <c r="C853" s="54">
        <v>838</v>
      </c>
      <c r="D853" s="56"/>
      <c r="E853" s="56"/>
      <c r="F853" s="56"/>
      <c r="G853" s="56"/>
      <c r="H853" s="56"/>
      <c r="I853" s="56"/>
      <c r="J853" s="76"/>
      <c r="K853" s="109">
        <f t="shared" si="224"/>
        <v>0</v>
      </c>
      <c r="L853" s="106">
        <f>K853-'[1]PRRAS'!$E852</f>
        <v>0</v>
      </c>
    </row>
    <row r="854" spans="1:12" s="7" customFormat="1" ht="24">
      <c r="A854" s="91">
        <v>84232</v>
      </c>
      <c r="B854" s="53" t="s">
        <v>31</v>
      </c>
      <c r="C854" s="54">
        <v>839</v>
      </c>
      <c r="D854" s="56"/>
      <c r="E854" s="56"/>
      <c r="F854" s="56"/>
      <c r="G854" s="56"/>
      <c r="H854" s="56"/>
      <c r="I854" s="56"/>
      <c r="J854" s="76"/>
      <c r="K854" s="109">
        <f t="shared" si="224"/>
        <v>0</v>
      </c>
      <c r="L854" s="106">
        <f>K854-'[1]PRRAS'!$E853</f>
        <v>0</v>
      </c>
    </row>
    <row r="855" spans="1:12" s="7" customFormat="1" ht="24">
      <c r="A855" s="91">
        <v>84242</v>
      </c>
      <c r="B855" s="53" t="s">
        <v>32</v>
      </c>
      <c r="C855" s="54">
        <v>840</v>
      </c>
      <c r="D855" s="56"/>
      <c r="E855" s="56"/>
      <c r="F855" s="56"/>
      <c r="G855" s="56"/>
      <c r="H855" s="56"/>
      <c r="I855" s="56"/>
      <c r="J855" s="76"/>
      <c r="K855" s="109">
        <f t="shared" si="224"/>
        <v>0</v>
      </c>
      <c r="L855" s="106">
        <f>K855-'[1]PRRAS'!$E854</f>
        <v>0</v>
      </c>
    </row>
    <row r="856" spans="1:12" s="7" customFormat="1" ht="24">
      <c r="A856" s="91" t="s">
        <v>420</v>
      </c>
      <c r="B856" s="53" t="s">
        <v>421</v>
      </c>
      <c r="C856" s="54">
        <v>841</v>
      </c>
      <c r="D856" s="56"/>
      <c r="E856" s="56"/>
      <c r="F856" s="56"/>
      <c r="G856" s="56"/>
      <c r="H856" s="56"/>
      <c r="I856" s="56"/>
      <c r="J856" s="76"/>
      <c r="K856" s="109">
        <f t="shared" si="224"/>
        <v>0</v>
      </c>
      <c r="L856" s="106">
        <f>K856-'[1]PRRAS'!$E855</f>
        <v>0</v>
      </c>
    </row>
    <row r="857" spans="1:12" s="7" customFormat="1" ht="24">
      <c r="A857" s="91">
        <v>84312</v>
      </c>
      <c r="B857" s="53" t="s">
        <v>33</v>
      </c>
      <c r="C857" s="54">
        <v>842</v>
      </c>
      <c r="D857" s="56"/>
      <c r="E857" s="56"/>
      <c r="F857" s="56"/>
      <c r="G857" s="56"/>
      <c r="H857" s="56"/>
      <c r="I857" s="56"/>
      <c r="J857" s="76"/>
      <c r="K857" s="109">
        <f t="shared" si="224"/>
        <v>0</v>
      </c>
      <c r="L857" s="106">
        <f>K857-'[1]PRRAS'!$E856</f>
        <v>0</v>
      </c>
    </row>
    <row r="858" spans="1:12" s="7" customFormat="1" ht="24">
      <c r="A858" s="91">
        <v>84431</v>
      </c>
      <c r="B858" s="53" t="s">
        <v>34</v>
      </c>
      <c r="C858" s="54">
        <v>843</v>
      </c>
      <c r="D858" s="56"/>
      <c r="E858" s="56"/>
      <c r="F858" s="56"/>
      <c r="G858" s="56"/>
      <c r="H858" s="56"/>
      <c r="I858" s="56"/>
      <c r="J858" s="76"/>
      <c r="K858" s="109">
        <f t="shared" si="224"/>
        <v>0</v>
      </c>
      <c r="L858" s="106">
        <f>K858-'[1]PRRAS'!$E857</f>
        <v>0</v>
      </c>
    </row>
    <row r="859" spans="1:12" s="7" customFormat="1" ht="24">
      <c r="A859" s="91">
        <v>84432</v>
      </c>
      <c r="B859" s="53" t="s">
        <v>549</v>
      </c>
      <c r="C859" s="54">
        <v>844</v>
      </c>
      <c r="D859" s="56"/>
      <c r="E859" s="56"/>
      <c r="F859" s="56"/>
      <c r="G859" s="56"/>
      <c r="H859" s="56"/>
      <c r="I859" s="56"/>
      <c r="J859" s="76"/>
      <c r="K859" s="109">
        <f t="shared" si="224"/>
        <v>0</v>
      </c>
      <c r="L859" s="106">
        <f>K859-'[1]PRRAS'!$E858</f>
        <v>0</v>
      </c>
    </row>
    <row r="860" spans="1:12" s="7" customFormat="1" ht="24">
      <c r="A860" s="91" t="s">
        <v>422</v>
      </c>
      <c r="B860" s="53" t="s">
        <v>423</v>
      </c>
      <c r="C860" s="54">
        <v>845</v>
      </c>
      <c r="D860" s="56"/>
      <c r="E860" s="56"/>
      <c r="F860" s="56"/>
      <c r="G860" s="56"/>
      <c r="H860" s="56"/>
      <c r="I860" s="56"/>
      <c r="J860" s="76"/>
      <c r="K860" s="109">
        <f t="shared" si="224"/>
        <v>0</v>
      </c>
      <c r="L860" s="106">
        <f>K860-'[1]PRRAS'!$E859</f>
        <v>0</v>
      </c>
    </row>
    <row r="861" spans="1:12" s="7" customFormat="1" ht="24">
      <c r="A861" s="91">
        <v>84442</v>
      </c>
      <c r="B861" s="53" t="s">
        <v>550</v>
      </c>
      <c r="C861" s="54">
        <v>846</v>
      </c>
      <c r="D861" s="56"/>
      <c r="E861" s="56"/>
      <c r="F861" s="56"/>
      <c r="G861" s="56"/>
      <c r="H861" s="56"/>
      <c r="I861" s="56"/>
      <c r="J861" s="76"/>
      <c r="K861" s="109">
        <f t="shared" si="224"/>
        <v>0</v>
      </c>
      <c r="L861" s="106">
        <f>K861-'[1]PRRAS'!$E860</f>
        <v>0</v>
      </c>
    </row>
    <row r="862" spans="1:12" s="7" customFormat="1" ht="24">
      <c r="A862" s="91">
        <v>84452</v>
      </c>
      <c r="B862" s="58" t="s">
        <v>551</v>
      </c>
      <c r="C862" s="54">
        <v>847</v>
      </c>
      <c r="D862" s="56"/>
      <c r="E862" s="56"/>
      <c r="F862" s="56"/>
      <c r="G862" s="56"/>
      <c r="H862" s="56"/>
      <c r="I862" s="56"/>
      <c r="J862" s="76"/>
      <c r="K862" s="109">
        <f t="shared" si="224"/>
        <v>0</v>
      </c>
      <c r="L862" s="106">
        <f>K862-'[1]PRRAS'!$E861</f>
        <v>0</v>
      </c>
    </row>
    <row r="863" spans="1:12" s="7" customFormat="1" ht="24">
      <c r="A863" s="91" t="s">
        <v>424</v>
      </c>
      <c r="B863" s="58" t="s">
        <v>425</v>
      </c>
      <c r="C863" s="54">
        <v>848</v>
      </c>
      <c r="D863" s="56"/>
      <c r="E863" s="56"/>
      <c r="F863" s="56"/>
      <c r="G863" s="56"/>
      <c r="H863" s="56"/>
      <c r="I863" s="56"/>
      <c r="J863" s="76"/>
      <c r="K863" s="109">
        <f t="shared" si="224"/>
        <v>0</v>
      </c>
      <c r="L863" s="106">
        <f>K863-'[1]PRRAS'!$E862</f>
        <v>0</v>
      </c>
    </row>
    <row r="864" spans="1:12" s="7" customFormat="1" ht="12">
      <c r="A864" s="91">
        <v>84461</v>
      </c>
      <c r="B864" s="53" t="s">
        <v>552</v>
      </c>
      <c r="C864" s="54">
        <v>849</v>
      </c>
      <c r="D864" s="56"/>
      <c r="E864" s="56"/>
      <c r="F864" s="56"/>
      <c r="G864" s="56"/>
      <c r="H864" s="56"/>
      <c r="I864" s="56"/>
      <c r="J864" s="76"/>
      <c r="K864" s="109">
        <f t="shared" si="224"/>
        <v>0</v>
      </c>
      <c r="L864" s="106">
        <f>K864-'[1]PRRAS'!$E863</f>
        <v>0</v>
      </c>
    </row>
    <row r="865" spans="1:12" s="7" customFormat="1" ht="12">
      <c r="A865" s="91">
        <v>84462</v>
      </c>
      <c r="B865" s="53" t="s">
        <v>553</v>
      </c>
      <c r="C865" s="54">
        <v>850</v>
      </c>
      <c r="D865" s="56"/>
      <c r="E865" s="56"/>
      <c r="F865" s="56"/>
      <c r="G865" s="56"/>
      <c r="H865" s="56"/>
      <c r="I865" s="56"/>
      <c r="J865" s="76"/>
      <c r="K865" s="109">
        <f t="shared" si="224"/>
        <v>0</v>
      </c>
      <c r="L865" s="106">
        <f>K865-'[1]PRRAS'!$E864</f>
        <v>0</v>
      </c>
    </row>
    <row r="866" spans="1:12" s="7" customFormat="1" ht="12">
      <c r="A866" s="91" t="s">
        <v>426</v>
      </c>
      <c r="B866" s="53" t="s">
        <v>427</v>
      </c>
      <c r="C866" s="54">
        <v>851</v>
      </c>
      <c r="D866" s="56"/>
      <c r="E866" s="56"/>
      <c r="F866" s="56"/>
      <c r="G866" s="56"/>
      <c r="H866" s="56"/>
      <c r="I866" s="56"/>
      <c r="J866" s="76"/>
      <c r="K866" s="109">
        <f t="shared" si="224"/>
        <v>0</v>
      </c>
      <c r="L866" s="106">
        <f>K866-'[1]PRRAS'!$E865</f>
        <v>0</v>
      </c>
    </row>
    <row r="867" spans="1:12" s="7" customFormat="1" ht="12">
      <c r="A867" s="91">
        <v>84472</v>
      </c>
      <c r="B867" s="53" t="s">
        <v>554</v>
      </c>
      <c r="C867" s="54">
        <v>852</v>
      </c>
      <c r="D867" s="56"/>
      <c r="E867" s="56"/>
      <c r="F867" s="56"/>
      <c r="G867" s="56"/>
      <c r="H867" s="56"/>
      <c r="I867" s="56"/>
      <c r="J867" s="76"/>
      <c r="K867" s="109">
        <f t="shared" si="224"/>
        <v>0</v>
      </c>
      <c r="L867" s="106">
        <f>K867-'[1]PRRAS'!$E866</f>
        <v>0</v>
      </c>
    </row>
    <row r="868" spans="1:12" s="7" customFormat="1" ht="24">
      <c r="A868" s="91">
        <v>84482</v>
      </c>
      <c r="B868" s="53" t="s">
        <v>555</v>
      </c>
      <c r="C868" s="54">
        <v>853</v>
      </c>
      <c r="D868" s="56"/>
      <c r="E868" s="56"/>
      <c r="F868" s="56"/>
      <c r="G868" s="56"/>
      <c r="H868" s="56"/>
      <c r="I868" s="56"/>
      <c r="J868" s="76"/>
      <c r="K868" s="109">
        <f t="shared" si="224"/>
        <v>0</v>
      </c>
      <c r="L868" s="106">
        <f>K868-'[1]PRRAS'!$E867</f>
        <v>0</v>
      </c>
    </row>
    <row r="869" spans="1:12" s="7" customFormat="1" ht="24">
      <c r="A869" s="91" t="s">
        <v>428</v>
      </c>
      <c r="B869" s="53" t="s">
        <v>429</v>
      </c>
      <c r="C869" s="54">
        <v>854</v>
      </c>
      <c r="D869" s="56"/>
      <c r="E869" s="56"/>
      <c r="F869" s="56"/>
      <c r="G869" s="56"/>
      <c r="H869" s="56"/>
      <c r="I869" s="56"/>
      <c r="J869" s="76"/>
      <c r="K869" s="109">
        <f t="shared" si="224"/>
        <v>0</v>
      </c>
      <c r="L869" s="106">
        <f>K869-'[1]PRRAS'!$E868</f>
        <v>0</v>
      </c>
    </row>
    <row r="870" spans="1:12" s="7" customFormat="1" ht="24">
      <c r="A870" s="91">
        <v>84532</v>
      </c>
      <c r="B870" s="53" t="s">
        <v>556</v>
      </c>
      <c r="C870" s="54">
        <v>855</v>
      </c>
      <c r="D870" s="56"/>
      <c r="E870" s="56"/>
      <c r="F870" s="56"/>
      <c r="G870" s="56"/>
      <c r="H870" s="56"/>
      <c r="I870" s="56"/>
      <c r="J870" s="76"/>
      <c r="K870" s="109">
        <f t="shared" si="224"/>
        <v>0</v>
      </c>
      <c r="L870" s="106">
        <f>K870-'[1]PRRAS'!$E869</f>
        <v>0</v>
      </c>
    </row>
    <row r="871" spans="1:12" s="7" customFormat="1" ht="12">
      <c r="A871" s="91">
        <v>84542</v>
      </c>
      <c r="B871" s="53" t="s">
        <v>557</v>
      </c>
      <c r="C871" s="54">
        <v>856</v>
      </c>
      <c r="D871" s="56"/>
      <c r="E871" s="56"/>
      <c r="F871" s="56"/>
      <c r="G871" s="56"/>
      <c r="H871" s="56"/>
      <c r="I871" s="56"/>
      <c r="J871" s="76"/>
      <c r="K871" s="109">
        <f t="shared" si="224"/>
        <v>0</v>
      </c>
      <c r="L871" s="106">
        <f>K871-'[1]PRRAS'!$E870</f>
        <v>0</v>
      </c>
    </row>
    <row r="872" spans="1:12" s="7" customFormat="1" ht="12">
      <c r="A872" s="91">
        <v>84552</v>
      </c>
      <c r="B872" s="53" t="s">
        <v>558</v>
      </c>
      <c r="C872" s="54">
        <v>857</v>
      </c>
      <c r="D872" s="56"/>
      <c r="E872" s="56"/>
      <c r="F872" s="56"/>
      <c r="G872" s="56"/>
      <c r="H872" s="56"/>
      <c r="I872" s="56"/>
      <c r="J872" s="76"/>
      <c r="K872" s="109">
        <f t="shared" si="224"/>
        <v>0</v>
      </c>
      <c r="L872" s="106">
        <f>K872-'[1]PRRAS'!$E871</f>
        <v>0</v>
      </c>
    </row>
    <row r="873" spans="1:12" s="7" customFormat="1" ht="12">
      <c r="A873" s="91">
        <v>84711</v>
      </c>
      <c r="B873" s="53" t="s">
        <v>559</v>
      </c>
      <c r="C873" s="54">
        <v>858</v>
      </c>
      <c r="D873" s="56"/>
      <c r="E873" s="56"/>
      <c r="F873" s="56"/>
      <c r="G873" s="56"/>
      <c r="H873" s="56"/>
      <c r="I873" s="56"/>
      <c r="J873" s="76"/>
      <c r="K873" s="109">
        <f t="shared" si="224"/>
        <v>0</v>
      </c>
      <c r="L873" s="106">
        <f>K873-'[1]PRRAS'!$E872</f>
        <v>0</v>
      </c>
    </row>
    <row r="874" spans="1:12" s="7" customFormat="1" ht="12">
      <c r="A874" s="91">
        <v>84712</v>
      </c>
      <c r="B874" s="53" t="s">
        <v>560</v>
      </c>
      <c r="C874" s="54">
        <v>859</v>
      </c>
      <c r="D874" s="56"/>
      <c r="E874" s="56"/>
      <c r="F874" s="56"/>
      <c r="G874" s="56"/>
      <c r="H874" s="56"/>
      <c r="I874" s="56"/>
      <c r="J874" s="76"/>
      <c r="K874" s="109">
        <f t="shared" si="224"/>
        <v>0</v>
      </c>
      <c r="L874" s="106">
        <f>K874-'[1]PRRAS'!$E873</f>
        <v>0</v>
      </c>
    </row>
    <row r="875" spans="1:12" s="7" customFormat="1" ht="12">
      <c r="A875" s="91">
        <v>84721</v>
      </c>
      <c r="B875" s="53" t="s">
        <v>561</v>
      </c>
      <c r="C875" s="54">
        <v>860</v>
      </c>
      <c r="D875" s="56"/>
      <c r="E875" s="56"/>
      <c r="F875" s="56"/>
      <c r="G875" s="56"/>
      <c r="H875" s="56"/>
      <c r="I875" s="56"/>
      <c r="J875" s="76"/>
      <c r="K875" s="109">
        <f t="shared" si="224"/>
        <v>0</v>
      </c>
      <c r="L875" s="106">
        <f>K875-'[1]PRRAS'!$E874</f>
        <v>0</v>
      </c>
    </row>
    <row r="876" spans="1:12" s="7" customFormat="1" ht="12">
      <c r="A876" s="91">
        <v>84722</v>
      </c>
      <c r="B876" s="53" t="s">
        <v>562</v>
      </c>
      <c r="C876" s="54">
        <v>861</v>
      </c>
      <c r="D876" s="56"/>
      <c r="E876" s="56"/>
      <c r="F876" s="56"/>
      <c r="G876" s="56"/>
      <c r="H876" s="56"/>
      <c r="I876" s="56"/>
      <c r="J876" s="76"/>
      <c r="K876" s="109">
        <f t="shared" si="224"/>
        <v>0</v>
      </c>
      <c r="L876" s="106">
        <f>K876-'[1]PRRAS'!$E875</f>
        <v>0</v>
      </c>
    </row>
    <row r="877" spans="1:12" s="7" customFormat="1" ht="12">
      <c r="A877" s="91">
        <v>84731</v>
      </c>
      <c r="B877" s="53" t="s">
        <v>563</v>
      </c>
      <c r="C877" s="54">
        <v>862</v>
      </c>
      <c r="D877" s="56"/>
      <c r="E877" s="56"/>
      <c r="F877" s="56"/>
      <c r="G877" s="56"/>
      <c r="H877" s="56"/>
      <c r="I877" s="56"/>
      <c r="J877" s="76"/>
      <c r="K877" s="109">
        <f t="shared" si="224"/>
        <v>0</v>
      </c>
      <c r="L877" s="106">
        <f>K877-'[1]PRRAS'!$E876</f>
        <v>0</v>
      </c>
    </row>
    <row r="878" spans="1:12" s="7" customFormat="1" ht="12">
      <c r="A878" s="91">
        <v>84732</v>
      </c>
      <c r="B878" s="53" t="s">
        <v>564</v>
      </c>
      <c r="C878" s="54">
        <v>863</v>
      </c>
      <c r="D878" s="56"/>
      <c r="E878" s="56"/>
      <c r="F878" s="56"/>
      <c r="G878" s="56"/>
      <c r="H878" s="56"/>
      <c r="I878" s="56"/>
      <c r="J878" s="76"/>
      <c r="K878" s="109">
        <f t="shared" si="224"/>
        <v>0</v>
      </c>
      <c r="L878" s="106">
        <f>K878-'[1]PRRAS'!$E877</f>
        <v>0</v>
      </c>
    </row>
    <row r="879" spans="1:12" s="7" customFormat="1" ht="12">
      <c r="A879" s="91">
        <v>84741</v>
      </c>
      <c r="B879" s="53" t="s">
        <v>565</v>
      </c>
      <c r="C879" s="54">
        <v>864</v>
      </c>
      <c r="D879" s="56"/>
      <c r="E879" s="56"/>
      <c r="F879" s="56"/>
      <c r="G879" s="56"/>
      <c r="H879" s="56"/>
      <c r="I879" s="56"/>
      <c r="J879" s="76"/>
      <c r="K879" s="109">
        <f t="shared" si="224"/>
        <v>0</v>
      </c>
      <c r="L879" s="106">
        <f>K879-'[1]PRRAS'!$E878</f>
        <v>0</v>
      </c>
    </row>
    <row r="880" spans="1:12" s="7" customFormat="1" ht="12">
      <c r="A880" s="91">
        <v>84742</v>
      </c>
      <c r="B880" s="53" t="s">
        <v>566</v>
      </c>
      <c r="C880" s="54">
        <v>865</v>
      </c>
      <c r="D880" s="56"/>
      <c r="E880" s="56"/>
      <c r="F880" s="56"/>
      <c r="G880" s="56"/>
      <c r="H880" s="56"/>
      <c r="I880" s="56"/>
      <c r="J880" s="76"/>
      <c r="K880" s="109">
        <f t="shared" si="224"/>
        <v>0</v>
      </c>
      <c r="L880" s="106">
        <f>K880-'[1]PRRAS'!$E879</f>
        <v>0</v>
      </c>
    </row>
    <row r="881" spans="1:12" s="7" customFormat="1" ht="12">
      <c r="A881" s="91">
        <v>84751</v>
      </c>
      <c r="B881" s="53" t="s">
        <v>567</v>
      </c>
      <c r="C881" s="54">
        <v>866</v>
      </c>
      <c r="D881" s="56"/>
      <c r="E881" s="56"/>
      <c r="F881" s="56"/>
      <c r="G881" s="56"/>
      <c r="H881" s="56"/>
      <c r="I881" s="56"/>
      <c r="J881" s="76"/>
      <c r="K881" s="109">
        <f t="shared" si="224"/>
        <v>0</v>
      </c>
      <c r="L881" s="106">
        <f>K881-'[1]PRRAS'!$E880</f>
        <v>0</v>
      </c>
    </row>
    <row r="882" spans="1:12" s="7" customFormat="1" ht="12">
      <c r="A882" s="91">
        <v>84752</v>
      </c>
      <c r="B882" s="53" t="s">
        <v>568</v>
      </c>
      <c r="C882" s="54">
        <v>867</v>
      </c>
      <c r="D882" s="56"/>
      <c r="E882" s="56"/>
      <c r="F882" s="56"/>
      <c r="G882" s="56"/>
      <c r="H882" s="56"/>
      <c r="I882" s="56"/>
      <c r="J882" s="76"/>
      <c r="K882" s="109">
        <f t="shared" si="224"/>
        <v>0</v>
      </c>
      <c r="L882" s="106">
        <f>K882-'[1]PRRAS'!$E881</f>
        <v>0</v>
      </c>
    </row>
    <row r="883" spans="1:12" s="7" customFormat="1" ht="12">
      <c r="A883" s="91">
        <v>84761</v>
      </c>
      <c r="B883" s="57" t="s">
        <v>430</v>
      </c>
      <c r="C883" s="54">
        <v>868</v>
      </c>
      <c r="D883" s="56"/>
      <c r="E883" s="56"/>
      <c r="F883" s="56"/>
      <c r="G883" s="56"/>
      <c r="H883" s="56"/>
      <c r="I883" s="56"/>
      <c r="J883" s="76"/>
      <c r="K883" s="109">
        <f t="shared" si="224"/>
        <v>0</v>
      </c>
      <c r="L883" s="106">
        <f>K883-'[1]PRRAS'!$E882</f>
        <v>0</v>
      </c>
    </row>
    <row r="884" spans="1:12" s="7" customFormat="1" ht="12">
      <c r="A884" s="91">
        <v>84762</v>
      </c>
      <c r="B884" s="57" t="s">
        <v>431</v>
      </c>
      <c r="C884" s="54">
        <v>869</v>
      </c>
      <c r="D884" s="56"/>
      <c r="E884" s="56"/>
      <c r="F884" s="56"/>
      <c r="G884" s="56"/>
      <c r="H884" s="56"/>
      <c r="I884" s="56"/>
      <c r="J884" s="76"/>
      <c r="K884" s="109">
        <f t="shared" si="224"/>
        <v>0</v>
      </c>
      <c r="L884" s="106">
        <f>K884-'[1]PRRAS'!$E883</f>
        <v>0</v>
      </c>
    </row>
    <row r="885" spans="1:12" s="7" customFormat="1" ht="24">
      <c r="A885" s="91" t="s">
        <v>432</v>
      </c>
      <c r="B885" s="53" t="s">
        <v>433</v>
      </c>
      <c r="C885" s="54">
        <v>870</v>
      </c>
      <c r="D885" s="56"/>
      <c r="E885" s="56"/>
      <c r="F885" s="56"/>
      <c r="G885" s="56"/>
      <c r="H885" s="56"/>
      <c r="I885" s="56"/>
      <c r="J885" s="76"/>
      <c r="K885" s="109">
        <f t="shared" si="224"/>
        <v>0</v>
      </c>
      <c r="L885" s="106">
        <f>K885-'[1]PRRAS'!$E884</f>
        <v>0</v>
      </c>
    </row>
    <row r="886" spans="1:12" s="7" customFormat="1" ht="24">
      <c r="A886" s="91" t="s">
        <v>434</v>
      </c>
      <c r="B886" s="53" t="s">
        <v>435</v>
      </c>
      <c r="C886" s="54">
        <v>871</v>
      </c>
      <c r="D886" s="56"/>
      <c r="E886" s="56"/>
      <c r="F886" s="56"/>
      <c r="G886" s="56"/>
      <c r="H886" s="56"/>
      <c r="I886" s="56"/>
      <c r="J886" s="76"/>
      <c r="K886" s="109">
        <f t="shared" si="224"/>
        <v>0</v>
      </c>
      <c r="L886" s="106">
        <f>K886-'[1]PRRAS'!$E885</f>
        <v>0</v>
      </c>
    </row>
    <row r="887" spans="1:12" s="7" customFormat="1" ht="12">
      <c r="A887" s="91">
        <v>85412</v>
      </c>
      <c r="B887" s="53" t="s">
        <v>569</v>
      </c>
      <c r="C887" s="54">
        <v>872</v>
      </c>
      <c r="D887" s="56"/>
      <c r="E887" s="56"/>
      <c r="F887" s="56"/>
      <c r="G887" s="56"/>
      <c r="H887" s="56"/>
      <c r="I887" s="56"/>
      <c r="J887" s="76"/>
      <c r="K887" s="109">
        <f t="shared" si="224"/>
        <v>0</v>
      </c>
      <c r="L887" s="106">
        <f>K887-'[1]PRRAS'!$E886</f>
        <v>0</v>
      </c>
    </row>
    <row r="888" spans="1:12" s="7" customFormat="1" ht="12">
      <c r="A888" s="91"/>
      <c r="B888" s="64" t="s">
        <v>436</v>
      </c>
      <c r="C888" s="54">
        <v>873</v>
      </c>
      <c r="D888" s="55">
        <f aca="true" t="shared" si="225" ref="D888:K888">SUM(D803:D887)</f>
        <v>0</v>
      </c>
      <c r="E888" s="55">
        <f t="shared" si="225"/>
        <v>0</v>
      </c>
      <c r="F888" s="55">
        <f t="shared" si="225"/>
        <v>0</v>
      </c>
      <c r="G888" s="55">
        <f t="shared" si="225"/>
        <v>0</v>
      </c>
      <c r="H888" s="55">
        <f t="shared" si="225"/>
        <v>0</v>
      </c>
      <c r="I888" s="55">
        <f t="shared" si="225"/>
        <v>0</v>
      </c>
      <c r="J888" s="75">
        <f t="shared" si="225"/>
        <v>0</v>
      </c>
      <c r="K888" s="81">
        <f t="shared" si="225"/>
        <v>0</v>
      </c>
      <c r="L888" s="106">
        <f>K888-'[1]PRRAS'!$E887</f>
        <v>0</v>
      </c>
    </row>
    <row r="889" spans="1:12" s="7" customFormat="1" ht="24">
      <c r="A889" s="91">
        <v>51212</v>
      </c>
      <c r="B889" s="58" t="s">
        <v>570</v>
      </c>
      <c r="C889" s="54">
        <v>874</v>
      </c>
      <c r="D889" s="56"/>
      <c r="E889" s="56"/>
      <c r="F889" s="56"/>
      <c r="G889" s="56"/>
      <c r="H889" s="56"/>
      <c r="I889" s="56"/>
      <c r="J889" s="76"/>
      <c r="K889" s="109">
        <f t="shared" si="224"/>
        <v>0</v>
      </c>
      <c r="L889" s="106">
        <f>K889-'[1]PRRAS'!$E888</f>
        <v>0</v>
      </c>
    </row>
    <row r="890" spans="1:12" s="7" customFormat="1" ht="24">
      <c r="A890" s="91" t="s">
        <v>437</v>
      </c>
      <c r="B890" s="58" t="s">
        <v>438</v>
      </c>
      <c r="C890" s="54">
        <v>875</v>
      </c>
      <c r="D890" s="56"/>
      <c r="E890" s="56"/>
      <c r="F890" s="56"/>
      <c r="G890" s="56"/>
      <c r="H890" s="56"/>
      <c r="I890" s="56"/>
      <c r="J890" s="76"/>
      <c r="K890" s="109">
        <f t="shared" si="224"/>
        <v>0</v>
      </c>
      <c r="L890" s="106">
        <f>K890-'[1]PRRAS'!$E889</f>
        <v>0</v>
      </c>
    </row>
    <row r="891" spans="1:12" s="7" customFormat="1" ht="12">
      <c r="A891" s="91">
        <v>51322</v>
      </c>
      <c r="B891" s="53" t="s">
        <v>571</v>
      </c>
      <c r="C891" s="54">
        <v>876</v>
      </c>
      <c r="D891" s="56"/>
      <c r="E891" s="56"/>
      <c r="F891" s="56"/>
      <c r="G891" s="56"/>
      <c r="H891" s="56"/>
      <c r="I891" s="56"/>
      <c r="J891" s="76"/>
      <c r="K891" s="109">
        <f t="shared" si="224"/>
        <v>0</v>
      </c>
      <c r="L891" s="106">
        <f>K891-'[1]PRRAS'!$E890</f>
        <v>0</v>
      </c>
    </row>
    <row r="892" spans="1:12" s="7" customFormat="1" ht="24">
      <c r="A892" s="91" t="s">
        <v>439</v>
      </c>
      <c r="B892" s="53" t="s">
        <v>440</v>
      </c>
      <c r="C892" s="54">
        <v>877</v>
      </c>
      <c r="D892" s="56"/>
      <c r="E892" s="56"/>
      <c r="F892" s="56"/>
      <c r="G892" s="56"/>
      <c r="H892" s="56"/>
      <c r="I892" s="56"/>
      <c r="J892" s="76"/>
      <c r="K892" s="109">
        <f t="shared" si="224"/>
        <v>0</v>
      </c>
      <c r="L892" s="106">
        <f>K892-'[1]PRRAS'!$E891</f>
        <v>0</v>
      </c>
    </row>
    <row r="893" spans="1:12" s="7" customFormat="1" ht="12">
      <c r="A893" s="91">
        <v>51332</v>
      </c>
      <c r="B893" s="53" t="s">
        <v>572</v>
      </c>
      <c r="C893" s="54">
        <v>878</v>
      </c>
      <c r="D893" s="56"/>
      <c r="E893" s="56"/>
      <c r="F893" s="56"/>
      <c r="G893" s="56"/>
      <c r="H893" s="56"/>
      <c r="I893" s="56"/>
      <c r="J893" s="76"/>
      <c r="K893" s="109">
        <f t="shared" si="224"/>
        <v>0</v>
      </c>
      <c r="L893" s="106">
        <f>K893-'[1]PRRAS'!$E892</f>
        <v>0</v>
      </c>
    </row>
    <row r="894" spans="1:12" s="7" customFormat="1" ht="24">
      <c r="A894" s="91" t="s">
        <v>441</v>
      </c>
      <c r="B894" s="53" t="s">
        <v>442</v>
      </c>
      <c r="C894" s="54">
        <v>879</v>
      </c>
      <c r="D894" s="56"/>
      <c r="E894" s="56"/>
      <c r="F894" s="56"/>
      <c r="G894" s="56"/>
      <c r="H894" s="56"/>
      <c r="I894" s="56"/>
      <c r="J894" s="76"/>
      <c r="K894" s="109">
        <f t="shared" si="224"/>
        <v>0</v>
      </c>
      <c r="L894" s="106">
        <f>K894-'[1]PRRAS'!$E893</f>
        <v>0</v>
      </c>
    </row>
    <row r="895" spans="1:12" s="7" customFormat="1" ht="24">
      <c r="A895" s="91">
        <v>51342</v>
      </c>
      <c r="B895" s="53" t="s">
        <v>573</v>
      </c>
      <c r="C895" s="54">
        <v>880</v>
      </c>
      <c r="D895" s="56"/>
      <c r="E895" s="56"/>
      <c r="F895" s="56"/>
      <c r="G895" s="56"/>
      <c r="H895" s="56"/>
      <c r="I895" s="56"/>
      <c r="J895" s="76"/>
      <c r="K895" s="109">
        <f t="shared" si="224"/>
        <v>0</v>
      </c>
      <c r="L895" s="106">
        <f>K895-'[1]PRRAS'!$E894</f>
        <v>0</v>
      </c>
    </row>
    <row r="896" spans="1:12" s="7" customFormat="1" ht="24">
      <c r="A896" s="91" t="s">
        <v>443</v>
      </c>
      <c r="B896" s="53" t="s">
        <v>444</v>
      </c>
      <c r="C896" s="54">
        <v>881</v>
      </c>
      <c r="D896" s="56"/>
      <c r="E896" s="56"/>
      <c r="F896" s="56"/>
      <c r="G896" s="56"/>
      <c r="H896" s="56"/>
      <c r="I896" s="56"/>
      <c r="J896" s="76"/>
      <c r="K896" s="109">
        <f t="shared" si="224"/>
        <v>0</v>
      </c>
      <c r="L896" s="106">
        <f>K896-'[1]PRRAS'!$E895</f>
        <v>0</v>
      </c>
    </row>
    <row r="897" spans="1:12" s="7" customFormat="1" ht="12">
      <c r="A897" s="91">
        <v>51411</v>
      </c>
      <c r="B897" s="53" t="s">
        <v>574</v>
      </c>
      <c r="C897" s="54">
        <v>882</v>
      </c>
      <c r="D897" s="56"/>
      <c r="E897" s="56"/>
      <c r="F897" s="56"/>
      <c r="G897" s="56"/>
      <c r="H897" s="56"/>
      <c r="I897" s="56"/>
      <c r="J897" s="76"/>
      <c r="K897" s="109">
        <f t="shared" si="224"/>
        <v>0</v>
      </c>
      <c r="L897" s="106">
        <f>K897-'[1]PRRAS'!$E896</f>
        <v>0</v>
      </c>
    </row>
    <row r="898" spans="1:12" s="7" customFormat="1" ht="12">
      <c r="A898" s="91">
        <v>51412</v>
      </c>
      <c r="B898" s="53" t="s">
        <v>575</v>
      </c>
      <c r="C898" s="54">
        <v>883</v>
      </c>
      <c r="D898" s="56"/>
      <c r="E898" s="56"/>
      <c r="F898" s="56"/>
      <c r="G898" s="56"/>
      <c r="H898" s="56"/>
      <c r="I898" s="56"/>
      <c r="J898" s="76"/>
      <c r="K898" s="109">
        <f t="shared" si="224"/>
        <v>0</v>
      </c>
      <c r="L898" s="106">
        <f>K898-'[1]PRRAS'!$E897</f>
        <v>0</v>
      </c>
    </row>
    <row r="899" spans="1:12" s="7" customFormat="1" ht="24">
      <c r="A899" s="91" t="s">
        <v>445</v>
      </c>
      <c r="B899" s="53" t="s">
        <v>446</v>
      </c>
      <c r="C899" s="54">
        <v>884</v>
      </c>
      <c r="D899" s="56"/>
      <c r="E899" s="56"/>
      <c r="F899" s="56"/>
      <c r="G899" s="56"/>
      <c r="H899" s="56"/>
      <c r="I899" s="56"/>
      <c r="J899" s="76"/>
      <c r="K899" s="109">
        <f t="shared" si="224"/>
        <v>0</v>
      </c>
      <c r="L899" s="106">
        <f>K899-'[1]PRRAS'!$E898</f>
        <v>0</v>
      </c>
    </row>
    <row r="900" spans="1:12" s="7" customFormat="1" ht="24">
      <c r="A900" s="91">
        <v>51532</v>
      </c>
      <c r="B900" s="53" t="s">
        <v>576</v>
      </c>
      <c r="C900" s="54">
        <v>885</v>
      </c>
      <c r="D900" s="56"/>
      <c r="E900" s="56"/>
      <c r="F900" s="56"/>
      <c r="G900" s="56"/>
      <c r="H900" s="56"/>
      <c r="I900" s="56"/>
      <c r="J900" s="76"/>
      <c r="K900" s="109">
        <f t="shared" si="224"/>
        <v>0</v>
      </c>
      <c r="L900" s="106">
        <f>K900-'[1]PRRAS'!$E899</f>
        <v>0</v>
      </c>
    </row>
    <row r="901" spans="1:12" s="7" customFormat="1" ht="24">
      <c r="A901" s="91" t="s">
        <v>447</v>
      </c>
      <c r="B901" s="53" t="s">
        <v>448</v>
      </c>
      <c r="C901" s="54">
        <v>886</v>
      </c>
      <c r="D901" s="56"/>
      <c r="E901" s="56"/>
      <c r="F901" s="56"/>
      <c r="G901" s="56"/>
      <c r="H901" s="56"/>
      <c r="I901" s="56"/>
      <c r="J901" s="76"/>
      <c r="K901" s="109">
        <f t="shared" si="224"/>
        <v>0</v>
      </c>
      <c r="L901" s="106">
        <f>K901-'[1]PRRAS'!$E900</f>
        <v>0</v>
      </c>
    </row>
    <row r="902" spans="1:12" s="7" customFormat="1" ht="24">
      <c r="A902" s="91">
        <v>51542</v>
      </c>
      <c r="B902" s="53" t="s">
        <v>577</v>
      </c>
      <c r="C902" s="54">
        <v>887</v>
      </c>
      <c r="D902" s="56"/>
      <c r="E902" s="56"/>
      <c r="F902" s="56"/>
      <c r="G902" s="56"/>
      <c r="H902" s="56"/>
      <c r="I902" s="56"/>
      <c r="J902" s="76"/>
      <c r="K902" s="109">
        <f t="shared" si="224"/>
        <v>0</v>
      </c>
      <c r="L902" s="106">
        <f>K902-'[1]PRRAS'!$E901</f>
        <v>0</v>
      </c>
    </row>
    <row r="903" spans="1:12" s="7" customFormat="1" ht="24">
      <c r="A903" s="91" t="s">
        <v>449</v>
      </c>
      <c r="B903" s="53" t="s">
        <v>450</v>
      </c>
      <c r="C903" s="54">
        <v>888</v>
      </c>
      <c r="D903" s="56"/>
      <c r="E903" s="56"/>
      <c r="F903" s="56"/>
      <c r="G903" s="56"/>
      <c r="H903" s="56"/>
      <c r="I903" s="56"/>
      <c r="J903" s="76"/>
      <c r="K903" s="109">
        <f t="shared" si="224"/>
        <v>0</v>
      </c>
      <c r="L903" s="106">
        <f>K903-'[1]PRRAS'!$E902</f>
        <v>0</v>
      </c>
    </row>
    <row r="904" spans="1:12" s="7" customFormat="1" ht="24">
      <c r="A904" s="91">
        <v>51552</v>
      </c>
      <c r="B904" s="58" t="s">
        <v>578</v>
      </c>
      <c r="C904" s="54">
        <v>889</v>
      </c>
      <c r="D904" s="56"/>
      <c r="E904" s="56"/>
      <c r="F904" s="56"/>
      <c r="G904" s="56"/>
      <c r="H904" s="56"/>
      <c r="I904" s="56"/>
      <c r="J904" s="76"/>
      <c r="K904" s="109">
        <f t="shared" si="224"/>
        <v>0</v>
      </c>
      <c r="L904" s="106">
        <f>K904-'[1]PRRAS'!$E903</f>
        <v>0</v>
      </c>
    </row>
    <row r="905" spans="1:12" s="7" customFormat="1" ht="24">
      <c r="A905" s="91" t="s">
        <v>451</v>
      </c>
      <c r="B905" s="58" t="s">
        <v>452</v>
      </c>
      <c r="C905" s="54">
        <v>890</v>
      </c>
      <c r="D905" s="56"/>
      <c r="E905" s="56"/>
      <c r="F905" s="56"/>
      <c r="G905" s="56"/>
      <c r="H905" s="56"/>
      <c r="I905" s="56"/>
      <c r="J905" s="76"/>
      <c r="K905" s="109">
        <f t="shared" si="224"/>
        <v>0</v>
      </c>
      <c r="L905" s="106">
        <f>K905-'[1]PRRAS'!$E904</f>
        <v>0</v>
      </c>
    </row>
    <row r="906" spans="1:12" s="7" customFormat="1" ht="24">
      <c r="A906" s="91">
        <v>51631</v>
      </c>
      <c r="B906" s="53" t="s">
        <v>579</v>
      </c>
      <c r="C906" s="54">
        <v>891</v>
      </c>
      <c r="D906" s="56"/>
      <c r="E906" s="56"/>
      <c r="F906" s="56"/>
      <c r="G906" s="56"/>
      <c r="H906" s="56"/>
      <c r="I906" s="56"/>
      <c r="J906" s="76"/>
      <c r="K906" s="109">
        <f t="shared" si="224"/>
        <v>0</v>
      </c>
      <c r="L906" s="106">
        <f>K906-'[1]PRRAS'!$E905</f>
        <v>0</v>
      </c>
    </row>
    <row r="907" spans="1:12" s="7" customFormat="1" ht="24">
      <c r="A907" s="91">
        <v>51632</v>
      </c>
      <c r="B907" s="53" t="s">
        <v>580</v>
      </c>
      <c r="C907" s="54">
        <v>892</v>
      </c>
      <c r="D907" s="56"/>
      <c r="E907" s="56"/>
      <c r="F907" s="56"/>
      <c r="G907" s="56"/>
      <c r="H907" s="56"/>
      <c r="I907" s="56"/>
      <c r="J907" s="76"/>
      <c r="K907" s="109">
        <f t="shared" si="224"/>
        <v>0</v>
      </c>
      <c r="L907" s="106">
        <f>K907-'[1]PRRAS'!$E906</f>
        <v>0</v>
      </c>
    </row>
    <row r="908" spans="1:12" s="7" customFormat="1" ht="24">
      <c r="A908" s="91" t="s">
        <v>453</v>
      </c>
      <c r="B908" s="53" t="s">
        <v>454</v>
      </c>
      <c r="C908" s="54">
        <v>893</v>
      </c>
      <c r="D908" s="56"/>
      <c r="E908" s="56"/>
      <c r="F908" s="56"/>
      <c r="G908" s="56"/>
      <c r="H908" s="56"/>
      <c r="I908" s="56"/>
      <c r="J908" s="76"/>
      <c r="K908" s="109">
        <f t="shared" si="224"/>
        <v>0</v>
      </c>
      <c r="L908" s="106">
        <f>K908-'[1]PRRAS'!$E907</f>
        <v>0</v>
      </c>
    </row>
    <row r="909" spans="1:12" s="7" customFormat="1" ht="12">
      <c r="A909" s="91">
        <v>51641</v>
      </c>
      <c r="B909" s="53" t="s">
        <v>581</v>
      </c>
      <c r="C909" s="54">
        <v>894</v>
      </c>
      <c r="D909" s="56"/>
      <c r="E909" s="56"/>
      <c r="F909" s="56"/>
      <c r="G909" s="56"/>
      <c r="H909" s="56"/>
      <c r="I909" s="56"/>
      <c r="J909" s="76"/>
      <c r="K909" s="109">
        <f aca="true" t="shared" si="226" ref="K909:K972">SUM(D909:J909)</f>
        <v>0</v>
      </c>
      <c r="L909" s="106">
        <f>K909-'[1]PRRAS'!$E908</f>
        <v>0</v>
      </c>
    </row>
    <row r="910" spans="1:12" s="7" customFormat="1" ht="12">
      <c r="A910" s="91">
        <v>51642</v>
      </c>
      <c r="B910" s="53" t="s">
        <v>582</v>
      </c>
      <c r="C910" s="54">
        <v>895</v>
      </c>
      <c r="D910" s="56"/>
      <c r="E910" s="56"/>
      <c r="F910" s="56"/>
      <c r="G910" s="56"/>
      <c r="H910" s="56"/>
      <c r="I910" s="56"/>
      <c r="J910" s="76"/>
      <c r="K910" s="109">
        <f t="shared" si="226"/>
        <v>0</v>
      </c>
      <c r="L910" s="106">
        <f>K910-'[1]PRRAS'!$E909</f>
        <v>0</v>
      </c>
    </row>
    <row r="911" spans="1:12" s="7" customFormat="1" ht="12">
      <c r="A911" s="91" t="s">
        <v>455</v>
      </c>
      <c r="B911" s="53" t="s">
        <v>456</v>
      </c>
      <c r="C911" s="54">
        <v>896</v>
      </c>
      <c r="D911" s="56"/>
      <c r="E911" s="56"/>
      <c r="F911" s="56"/>
      <c r="G911" s="56"/>
      <c r="H911" s="56"/>
      <c r="I911" s="56"/>
      <c r="J911" s="76"/>
      <c r="K911" s="109">
        <f t="shared" si="226"/>
        <v>0</v>
      </c>
      <c r="L911" s="106">
        <f>K911-'[1]PRRAS'!$E910</f>
        <v>0</v>
      </c>
    </row>
    <row r="912" spans="1:12" s="7" customFormat="1" ht="12">
      <c r="A912" s="91">
        <v>51711</v>
      </c>
      <c r="B912" s="53" t="s">
        <v>583</v>
      </c>
      <c r="C912" s="54">
        <v>897</v>
      </c>
      <c r="D912" s="56"/>
      <c r="E912" s="56"/>
      <c r="F912" s="56"/>
      <c r="G912" s="56"/>
      <c r="H912" s="56"/>
      <c r="I912" s="56"/>
      <c r="J912" s="76"/>
      <c r="K912" s="109">
        <f t="shared" si="226"/>
        <v>0</v>
      </c>
      <c r="L912" s="106">
        <f>K912-'[1]PRRAS'!$E911</f>
        <v>0</v>
      </c>
    </row>
    <row r="913" spans="1:12" s="7" customFormat="1" ht="12">
      <c r="A913" s="91">
        <v>51712</v>
      </c>
      <c r="B913" s="53" t="s">
        <v>584</v>
      </c>
      <c r="C913" s="54">
        <v>898</v>
      </c>
      <c r="D913" s="56"/>
      <c r="E913" s="56"/>
      <c r="F913" s="56"/>
      <c r="G913" s="56"/>
      <c r="H913" s="56"/>
      <c r="I913" s="56"/>
      <c r="J913" s="76"/>
      <c r="K913" s="109">
        <f t="shared" si="226"/>
        <v>0</v>
      </c>
      <c r="L913" s="106">
        <f>K913-'[1]PRRAS'!$E912</f>
        <v>0</v>
      </c>
    </row>
    <row r="914" spans="1:12" s="7" customFormat="1" ht="12">
      <c r="A914" s="91">
        <v>51721</v>
      </c>
      <c r="B914" s="53" t="s">
        <v>585</v>
      </c>
      <c r="C914" s="54">
        <v>899</v>
      </c>
      <c r="D914" s="56"/>
      <c r="E914" s="56"/>
      <c r="F914" s="56"/>
      <c r="G914" s="56"/>
      <c r="H914" s="56"/>
      <c r="I914" s="56"/>
      <c r="J914" s="76"/>
      <c r="K914" s="109">
        <f t="shared" si="226"/>
        <v>0</v>
      </c>
      <c r="L914" s="106">
        <f>K914-'[1]PRRAS'!$E913</f>
        <v>0</v>
      </c>
    </row>
    <row r="915" spans="1:12" s="7" customFormat="1" ht="12">
      <c r="A915" s="91">
        <v>51722</v>
      </c>
      <c r="B915" s="53" t="s">
        <v>586</v>
      </c>
      <c r="C915" s="54">
        <v>900</v>
      </c>
      <c r="D915" s="56"/>
      <c r="E915" s="56"/>
      <c r="F915" s="56"/>
      <c r="G915" s="56"/>
      <c r="H915" s="56"/>
      <c r="I915" s="56"/>
      <c r="J915" s="76"/>
      <c r="K915" s="109">
        <f t="shared" si="226"/>
        <v>0</v>
      </c>
      <c r="L915" s="106">
        <f>K915-'[1]PRRAS'!$E914</f>
        <v>0</v>
      </c>
    </row>
    <row r="916" spans="1:12" s="7" customFormat="1" ht="12">
      <c r="A916" s="91" t="s">
        <v>457</v>
      </c>
      <c r="B916" s="53" t="s">
        <v>458</v>
      </c>
      <c r="C916" s="54">
        <v>901</v>
      </c>
      <c r="D916" s="56"/>
      <c r="E916" s="56"/>
      <c r="F916" s="56"/>
      <c r="G916" s="56"/>
      <c r="H916" s="56"/>
      <c r="I916" s="56"/>
      <c r="J916" s="76"/>
      <c r="K916" s="109">
        <f t="shared" si="226"/>
        <v>0</v>
      </c>
      <c r="L916" s="106">
        <f>K916-'[1]PRRAS'!$E915</f>
        <v>0</v>
      </c>
    </row>
    <row r="917" spans="1:12" s="7" customFormat="1" ht="12">
      <c r="A917" s="91">
        <v>51731</v>
      </c>
      <c r="B917" s="53" t="s">
        <v>587</v>
      </c>
      <c r="C917" s="54">
        <v>902</v>
      </c>
      <c r="D917" s="56"/>
      <c r="E917" s="56"/>
      <c r="F917" s="56"/>
      <c r="G917" s="56"/>
      <c r="H917" s="56"/>
      <c r="I917" s="56"/>
      <c r="J917" s="76"/>
      <c r="K917" s="109">
        <f t="shared" si="226"/>
        <v>0</v>
      </c>
      <c r="L917" s="106">
        <f>K917-'[1]PRRAS'!$E916</f>
        <v>0</v>
      </c>
    </row>
    <row r="918" spans="1:12" s="7" customFormat="1" ht="12">
      <c r="A918" s="91">
        <v>51732</v>
      </c>
      <c r="B918" s="53" t="s">
        <v>588</v>
      </c>
      <c r="C918" s="54">
        <v>903</v>
      </c>
      <c r="D918" s="56"/>
      <c r="E918" s="56"/>
      <c r="F918" s="56"/>
      <c r="G918" s="56"/>
      <c r="H918" s="56"/>
      <c r="I918" s="56"/>
      <c r="J918" s="76"/>
      <c r="K918" s="109">
        <f t="shared" si="226"/>
        <v>0</v>
      </c>
      <c r="L918" s="106">
        <f>K918-'[1]PRRAS'!$E917</f>
        <v>0</v>
      </c>
    </row>
    <row r="919" spans="1:12" s="7" customFormat="1" ht="12">
      <c r="A919" s="91" t="s">
        <v>459</v>
      </c>
      <c r="B919" s="53" t="s">
        <v>460</v>
      </c>
      <c r="C919" s="54">
        <v>904</v>
      </c>
      <c r="D919" s="56"/>
      <c r="E919" s="56"/>
      <c r="F919" s="56"/>
      <c r="G919" s="56"/>
      <c r="H919" s="56"/>
      <c r="I919" s="56"/>
      <c r="J919" s="76"/>
      <c r="K919" s="109">
        <f t="shared" si="226"/>
        <v>0</v>
      </c>
      <c r="L919" s="106">
        <f>K919-'[1]PRRAS'!$E918</f>
        <v>0</v>
      </c>
    </row>
    <row r="920" spans="1:12" s="7" customFormat="1" ht="12">
      <c r="A920" s="91">
        <v>51741</v>
      </c>
      <c r="B920" s="53" t="s">
        <v>589</v>
      </c>
      <c r="C920" s="54">
        <v>905</v>
      </c>
      <c r="D920" s="56"/>
      <c r="E920" s="56"/>
      <c r="F920" s="56"/>
      <c r="G920" s="56"/>
      <c r="H920" s="56"/>
      <c r="I920" s="56"/>
      <c r="J920" s="76"/>
      <c r="K920" s="109">
        <f t="shared" si="226"/>
        <v>0</v>
      </c>
      <c r="L920" s="106">
        <f>K920-'[1]PRRAS'!$E919</f>
        <v>0</v>
      </c>
    </row>
    <row r="921" spans="1:12" s="7" customFormat="1" ht="12">
      <c r="A921" s="91">
        <v>51742</v>
      </c>
      <c r="B921" s="53" t="s">
        <v>590</v>
      </c>
      <c r="C921" s="54">
        <v>906</v>
      </c>
      <c r="D921" s="56"/>
      <c r="E921" s="56"/>
      <c r="F921" s="56"/>
      <c r="G921" s="56"/>
      <c r="H921" s="56"/>
      <c r="I921" s="56"/>
      <c r="J921" s="76"/>
      <c r="K921" s="109">
        <f t="shared" si="226"/>
        <v>0</v>
      </c>
      <c r="L921" s="106">
        <f>K921-'[1]PRRAS'!$E920</f>
        <v>0</v>
      </c>
    </row>
    <row r="922" spans="1:12" s="7" customFormat="1" ht="12">
      <c r="A922" s="91" t="s">
        <v>461</v>
      </c>
      <c r="B922" s="53" t="s">
        <v>462</v>
      </c>
      <c r="C922" s="54">
        <v>907</v>
      </c>
      <c r="D922" s="56"/>
      <c r="E922" s="56"/>
      <c r="F922" s="56"/>
      <c r="G922" s="56"/>
      <c r="H922" s="56"/>
      <c r="I922" s="56"/>
      <c r="J922" s="76"/>
      <c r="K922" s="109">
        <f t="shared" si="226"/>
        <v>0</v>
      </c>
      <c r="L922" s="106">
        <f>K922-'[1]PRRAS'!$E921</f>
        <v>0</v>
      </c>
    </row>
    <row r="923" spans="1:12" s="7" customFormat="1" ht="12">
      <c r="A923" s="91">
        <v>51751</v>
      </c>
      <c r="B923" s="53" t="s">
        <v>591</v>
      </c>
      <c r="C923" s="54">
        <v>908</v>
      </c>
      <c r="D923" s="56"/>
      <c r="E923" s="56"/>
      <c r="F923" s="56"/>
      <c r="G923" s="56"/>
      <c r="H923" s="56"/>
      <c r="I923" s="56"/>
      <c r="J923" s="76"/>
      <c r="K923" s="109">
        <f t="shared" si="226"/>
        <v>0</v>
      </c>
      <c r="L923" s="106">
        <f>K923-'[1]PRRAS'!$E922</f>
        <v>0</v>
      </c>
    </row>
    <row r="924" spans="1:12" s="7" customFormat="1" ht="12">
      <c r="A924" s="91">
        <v>51752</v>
      </c>
      <c r="B924" s="53" t="s">
        <v>592</v>
      </c>
      <c r="C924" s="54">
        <v>909</v>
      </c>
      <c r="D924" s="56"/>
      <c r="E924" s="56"/>
      <c r="F924" s="56"/>
      <c r="G924" s="56"/>
      <c r="H924" s="56"/>
      <c r="I924" s="56"/>
      <c r="J924" s="76"/>
      <c r="K924" s="109">
        <f t="shared" si="226"/>
        <v>0</v>
      </c>
      <c r="L924" s="106">
        <f>K924-'[1]PRRAS'!$E923</f>
        <v>0</v>
      </c>
    </row>
    <row r="925" spans="1:12" s="7" customFormat="1" ht="12">
      <c r="A925" s="91" t="s">
        <v>463</v>
      </c>
      <c r="B925" s="53" t="s">
        <v>464</v>
      </c>
      <c r="C925" s="54">
        <v>910</v>
      </c>
      <c r="D925" s="56"/>
      <c r="E925" s="56"/>
      <c r="F925" s="56"/>
      <c r="G925" s="56"/>
      <c r="H925" s="56"/>
      <c r="I925" s="56"/>
      <c r="J925" s="76"/>
      <c r="K925" s="109">
        <f t="shared" si="226"/>
        <v>0</v>
      </c>
      <c r="L925" s="106">
        <f>K925-'[1]PRRAS'!$E924</f>
        <v>0</v>
      </c>
    </row>
    <row r="926" spans="1:12" s="7" customFormat="1" ht="24">
      <c r="A926" s="91">
        <v>51761</v>
      </c>
      <c r="B926" s="53" t="s">
        <v>593</v>
      </c>
      <c r="C926" s="54">
        <v>911</v>
      </c>
      <c r="D926" s="56"/>
      <c r="E926" s="56"/>
      <c r="F926" s="56"/>
      <c r="G926" s="56"/>
      <c r="H926" s="56"/>
      <c r="I926" s="56"/>
      <c r="J926" s="76"/>
      <c r="K926" s="109">
        <f t="shared" si="226"/>
        <v>0</v>
      </c>
      <c r="L926" s="106">
        <f>K926-'[1]PRRAS'!$E925</f>
        <v>0</v>
      </c>
    </row>
    <row r="927" spans="1:12" s="7" customFormat="1" ht="24">
      <c r="A927" s="91">
        <v>51762</v>
      </c>
      <c r="B927" s="53" t="s">
        <v>594</v>
      </c>
      <c r="C927" s="54">
        <v>912</v>
      </c>
      <c r="D927" s="56"/>
      <c r="E927" s="56"/>
      <c r="F927" s="56"/>
      <c r="G927" s="56"/>
      <c r="H927" s="56"/>
      <c r="I927" s="56"/>
      <c r="J927" s="76"/>
      <c r="K927" s="109">
        <f t="shared" si="226"/>
        <v>0</v>
      </c>
      <c r="L927" s="106">
        <f>K927-'[1]PRRAS'!$E926</f>
        <v>0</v>
      </c>
    </row>
    <row r="928" spans="1:12" s="7" customFormat="1" ht="24">
      <c r="A928" s="91" t="s">
        <v>465</v>
      </c>
      <c r="B928" s="53" t="s">
        <v>466</v>
      </c>
      <c r="C928" s="54">
        <v>913</v>
      </c>
      <c r="D928" s="56"/>
      <c r="E928" s="56"/>
      <c r="F928" s="56"/>
      <c r="G928" s="56"/>
      <c r="H928" s="56"/>
      <c r="I928" s="56"/>
      <c r="J928" s="76"/>
      <c r="K928" s="109">
        <f t="shared" si="226"/>
        <v>0</v>
      </c>
      <c r="L928" s="106">
        <f>K928-'[1]PRRAS'!$E927</f>
        <v>0</v>
      </c>
    </row>
    <row r="929" spans="1:12" s="7" customFormat="1" ht="24">
      <c r="A929" s="91">
        <v>51771</v>
      </c>
      <c r="B929" s="53" t="s">
        <v>595</v>
      </c>
      <c r="C929" s="54">
        <v>914</v>
      </c>
      <c r="D929" s="56"/>
      <c r="E929" s="56"/>
      <c r="F929" s="56"/>
      <c r="G929" s="56"/>
      <c r="H929" s="56"/>
      <c r="I929" s="56"/>
      <c r="J929" s="76"/>
      <c r="K929" s="109">
        <f t="shared" si="226"/>
        <v>0</v>
      </c>
      <c r="L929" s="106">
        <f>K929-'[1]PRRAS'!$E928</f>
        <v>0</v>
      </c>
    </row>
    <row r="930" spans="1:12" s="7" customFormat="1" ht="24">
      <c r="A930" s="91">
        <v>51772</v>
      </c>
      <c r="B930" s="53" t="s">
        <v>596</v>
      </c>
      <c r="C930" s="54">
        <v>915</v>
      </c>
      <c r="D930" s="56"/>
      <c r="E930" s="56"/>
      <c r="F930" s="56"/>
      <c r="G930" s="56"/>
      <c r="H930" s="56"/>
      <c r="I930" s="56"/>
      <c r="J930" s="76"/>
      <c r="K930" s="109">
        <f t="shared" si="226"/>
        <v>0</v>
      </c>
      <c r="L930" s="106">
        <f>K930-'[1]PRRAS'!$E929</f>
        <v>0</v>
      </c>
    </row>
    <row r="931" spans="1:12" s="7" customFormat="1" ht="24">
      <c r="A931" s="91" t="s">
        <v>467</v>
      </c>
      <c r="B931" s="53" t="s">
        <v>468</v>
      </c>
      <c r="C931" s="54">
        <v>916</v>
      </c>
      <c r="D931" s="56"/>
      <c r="E931" s="56"/>
      <c r="F931" s="56"/>
      <c r="G931" s="56"/>
      <c r="H931" s="56"/>
      <c r="I931" s="56"/>
      <c r="J931" s="76"/>
      <c r="K931" s="109">
        <f t="shared" si="226"/>
        <v>0</v>
      </c>
      <c r="L931" s="106">
        <f>K931-'[1]PRRAS'!$E930</f>
        <v>0</v>
      </c>
    </row>
    <row r="932" spans="1:12" s="7" customFormat="1" ht="24">
      <c r="A932" s="91">
        <v>54132</v>
      </c>
      <c r="B932" s="53" t="s">
        <v>597</v>
      </c>
      <c r="C932" s="54">
        <v>917</v>
      </c>
      <c r="D932" s="56"/>
      <c r="E932" s="56"/>
      <c r="F932" s="56"/>
      <c r="G932" s="56"/>
      <c r="H932" s="56"/>
      <c r="I932" s="56"/>
      <c r="J932" s="76"/>
      <c r="K932" s="109">
        <f t="shared" si="226"/>
        <v>0</v>
      </c>
      <c r="L932" s="106">
        <f>K932-'[1]PRRAS'!$E931</f>
        <v>0</v>
      </c>
    </row>
    <row r="933" spans="1:12" s="7" customFormat="1" ht="24">
      <c r="A933" s="91">
        <v>54142</v>
      </c>
      <c r="B933" s="53" t="s">
        <v>598</v>
      </c>
      <c r="C933" s="54">
        <v>918</v>
      </c>
      <c r="D933" s="56"/>
      <c r="E933" s="56"/>
      <c r="F933" s="56"/>
      <c r="G933" s="56"/>
      <c r="H933" s="56"/>
      <c r="I933" s="56"/>
      <c r="J933" s="76"/>
      <c r="K933" s="109">
        <f t="shared" si="226"/>
        <v>0</v>
      </c>
      <c r="L933" s="106">
        <f>K933-'[1]PRRAS'!$E932</f>
        <v>0</v>
      </c>
    </row>
    <row r="934" spans="1:12" s="7" customFormat="1" ht="24">
      <c r="A934" s="91">
        <v>54152</v>
      </c>
      <c r="B934" s="53" t="s">
        <v>599</v>
      </c>
      <c r="C934" s="54">
        <v>919</v>
      </c>
      <c r="D934" s="56"/>
      <c r="E934" s="56"/>
      <c r="F934" s="56"/>
      <c r="G934" s="56"/>
      <c r="H934" s="56"/>
      <c r="I934" s="56"/>
      <c r="J934" s="76"/>
      <c r="K934" s="109">
        <f t="shared" si="226"/>
        <v>0</v>
      </c>
      <c r="L934" s="106">
        <f>K934-'[1]PRRAS'!$E933</f>
        <v>0</v>
      </c>
    </row>
    <row r="935" spans="1:12" s="7" customFormat="1" ht="24">
      <c r="A935" s="91">
        <v>54162</v>
      </c>
      <c r="B935" s="53" t="s">
        <v>600</v>
      </c>
      <c r="C935" s="54">
        <v>920</v>
      </c>
      <c r="D935" s="56"/>
      <c r="E935" s="56"/>
      <c r="F935" s="56"/>
      <c r="G935" s="56"/>
      <c r="H935" s="56"/>
      <c r="I935" s="56"/>
      <c r="J935" s="76"/>
      <c r="K935" s="109">
        <f t="shared" si="226"/>
        <v>0</v>
      </c>
      <c r="L935" s="106">
        <f>K935-'[1]PRRAS'!$E934</f>
        <v>0</v>
      </c>
    </row>
    <row r="936" spans="1:12" s="7" customFormat="1" ht="12">
      <c r="A936" s="91">
        <v>54221</v>
      </c>
      <c r="B936" s="57" t="s">
        <v>601</v>
      </c>
      <c r="C936" s="54">
        <v>921</v>
      </c>
      <c r="D936" s="56"/>
      <c r="E936" s="56"/>
      <c r="F936" s="56"/>
      <c r="G936" s="56"/>
      <c r="H936" s="56"/>
      <c r="I936" s="56"/>
      <c r="J936" s="76"/>
      <c r="K936" s="109">
        <f t="shared" si="226"/>
        <v>0</v>
      </c>
      <c r="L936" s="106">
        <f>K936-'[1]PRRAS'!$E935</f>
        <v>0</v>
      </c>
    </row>
    <row r="937" spans="1:12" s="7" customFormat="1" ht="12">
      <c r="A937" s="91">
        <v>54222</v>
      </c>
      <c r="B937" s="57" t="s">
        <v>602</v>
      </c>
      <c r="C937" s="54">
        <v>922</v>
      </c>
      <c r="D937" s="56"/>
      <c r="E937" s="56"/>
      <c r="F937" s="56"/>
      <c r="G937" s="56"/>
      <c r="H937" s="56"/>
      <c r="I937" s="56"/>
      <c r="J937" s="76"/>
      <c r="K937" s="109">
        <f t="shared" si="226"/>
        <v>0</v>
      </c>
      <c r="L937" s="106">
        <f>K937-'[1]PRRAS'!$E936</f>
        <v>0</v>
      </c>
    </row>
    <row r="938" spans="1:12" s="7" customFormat="1" ht="24">
      <c r="A938" s="91" t="s">
        <v>469</v>
      </c>
      <c r="B938" s="53" t="s">
        <v>470</v>
      </c>
      <c r="C938" s="54">
        <v>923</v>
      </c>
      <c r="D938" s="56"/>
      <c r="E938" s="56"/>
      <c r="F938" s="56"/>
      <c r="G938" s="56"/>
      <c r="H938" s="56"/>
      <c r="I938" s="56"/>
      <c r="J938" s="76"/>
      <c r="K938" s="109">
        <f t="shared" si="226"/>
        <v>0</v>
      </c>
      <c r="L938" s="106">
        <f>K938-'[1]PRRAS'!$E937</f>
        <v>0</v>
      </c>
    </row>
    <row r="939" spans="1:12" s="7" customFormat="1" ht="24">
      <c r="A939" s="91">
        <v>54232</v>
      </c>
      <c r="B939" s="58" t="s">
        <v>603</v>
      </c>
      <c r="C939" s="54">
        <v>924</v>
      </c>
      <c r="D939" s="56"/>
      <c r="E939" s="56"/>
      <c r="F939" s="56"/>
      <c r="G939" s="56"/>
      <c r="H939" s="56"/>
      <c r="I939" s="56"/>
      <c r="J939" s="76"/>
      <c r="K939" s="109">
        <f t="shared" si="226"/>
        <v>0</v>
      </c>
      <c r="L939" s="106">
        <f>K939-'[1]PRRAS'!$E938</f>
        <v>0</v>
      </c>
    </row>
    <row r="940" spans="1:12" s="7" customFormat="1" ht="24">
      <c r="A940" s="91">
        <v>54242</v>
      </c>
      <c r="B940" s="53" t="s">
        <v>604</v>
      </c>
      <c r="C940" s="54">
        <v>925</v>
      </c>
      <c r="D940" s="56"/>
      <c r="E940" s="56"/>
      <c r="F940" s="56"/>
      <c r="G940" s="56"/>
      <c r="H940" s="56"/>
      <c r="I940" s="56"/>
      <c r="J940" s="76"/>
      <c r="K940" s="109">
        <f t="shared" si="226"/>
        <v>0</v>
      </c>
      <c r="L940" s="106">
        <f>K940-'[1]PRRAS'!$E939</f>
        <v>0</v>
      </c>
    </row>
    <row r="941" spans="1:12" s="7" customFormat="1" ht="24">
      <c r="A941" s="91" t="s">
        <v>471</v>
      </c>
      <c r="B941" s="53" t="s">
        <v>472</v>
      </c>
      <c r="C941" s="54">
        <v>926</v>
      </c>
      <c r="D941" s="56"/>
      <c r="E941" s="56"/>
      <c r="F941" s="56"/>
      <c r="G941" s="56"/>
      <c r="H941" s="56"/>
      <c r="I941" s="56"/>
      <c r="J941" s="76"/>
      <c r="K941" s="109">
        <f t="shared" si="226"/>
        <v>0</v>
      </c>
      <c r="L941" s="106">
        <f>K941-'[1]PRRAS'!$E940</f>
        <v>0</v>
      </c>
    </row>
    <row r="942" spans="1:12" s="7" customFormat="1" ht="12">
      <c r="A942" s="91">
        <v>54312</v>
      </c>
      <c r="B942" s="57" t="s">
        <v>605</v>
      </c>
      <c r="C942" s="54">
        <v>927</v>
      </c>
      <c r="D942" s="56"/>
      <c r="E942" s="56"/>
      <c r="F942" s="56"/>
      <c r="G942" s="56"/>
      <c r="H942" s="56"/>
      <c r="I942" s="56"/>
      <c r="J942" s="76"/>
      <c r="K942" s="109">
        <f t="shared" si="226"/>
        <v>0</v>
      </c>
      <c r="L942" s="106">
        <f>K942-'[1]PRRAS'!$E941</f>
        <v>0</v>
      </c>
    </row>
    <row r="943" spans="1:12" s="7" customFormat="1" ht="24">
      <c r="A943" s="91">
        <v>54431</v>
      </c>
      <c r="B943" s="53" t="s">
        <v>606</v>
      </c>
      <c r="C943" s="54">
        <v>928</v>
      </c>
      <c r="D943" s="56"/>
      <c r="E943" s="56"/>
      <c r="F943" s="56"/>
      <c r="G943" s="56"/>
      <c r="H943" s="56"/>
      <c r="I943" s="56"/>
      <c r="J943" s="76"/>
      <c r="K943" s="109">
        <f t="shared" si="226"/>
        <v>0</v>
      </c>
      <c r="L943" s="106">
        <f>K943-'[1]PRRAS'!$E942</f>
        <v>0</v>
      </c>
    </row>
    <row r="944" spans="1:12" s="7" customFormat="1" ht="24">
      <c r="A944" s="91">
        <v>54432</v>
      </c>
      <c r="B944" s="53" t="s">
        <v>607</v>
      </c>
      <c r="C944" s="54">
        <v>929</v>
      </c>
      <c r="D944" s="56"/>
      <c r="E944" s="56"/>
      <c r="F944" s="56"/>
      <c r="G944" s="56"/>
      <c r="H944" s="56"/>
      <c r="I944" s="56"/>
      <c r="J944" s="76"/>
      <c r="K944" s="109">
        <f t="shared" si="226"/>
        <v>0</v>
      </c>
      <c r="L944" s="106">
        <f>K944-'[1]PRRAS'!$E943</f>
        <v>0</v>
      </c>
    </row>
    <row r="945" spans="1:12" s="7" customFormat="1" ht="24">
      <c r="A945" s="91" t="s">
        <v>473</v>
      </c>
      <c r="B945" s="53" t="s">
        <v>474</v>
      </c>
      <c r="C945" s="54">
        <v>930</v>
      </c>
      <c r="D945" s="56"/>
      <c r="E945" s="56"/>
      <c r="F945" s="56"/>
      <c r="G945" s="56"/>
      <c r="H945" s="56"/>
      <c r="I945" s="56"/>
      <c r="J945" s="76"/>
      <c r="K945" s="109">
        <f t="shared" si="226"/>
        <v>0</v>
      </c>
      <c r="L945" s="106">
        <f>K945-'[1]PRRAS'!$E944</f>
        <v>0</v>
      </c>
    </row>
    <row r="946" spans="1:12" s="7" customFormat="1" ht="24">
      <c r="A946" s="91">
        <v>54442</v>
      </c>
      <c r="B946" s="53" t="s">
        <v>608</v>
      </c>
      <c r="C946" s="54">
        <v>931</v>
      </c>
      <c r="D946" s="56"/>
      <c r="E946" s="56"/>
      <c r="F946" s="56"/>
      <c r="G946" s="56"/>
      <c r="H946" s="56"/>
      <c r="I946" s="56"/>
      <c r="J946" s="76"/>
      <c r="K946" s="109">
        <f t="shared" si="226"/>
        <v>0</v>
      </c>
      <c r="L946" s="106">
        <f>K946-'[1]PRRAS'!$E945</f>
        <v>0</v>
      </c>
    </row>
    <row r="947" spans="1:12" s="7" customFormat="1" ht="24">
      <c r="A947" s="91">
        <v>54452</v>
      </c>
      <c r="B947" s="53" t="s">
        <v>609</v>
      </c>
      <c r="C947" s="54">
        <v>932</v>
      </c>
      <c r="D947" s="56"/>
      <c r="E947" s="56"/>
      <c r="F947" s="56"/>
      <c r="G947" s="56"/>
      <c r="H947" s="56"/>
      <c r="I947" s="56"/>
      <c r="J947" s="76"/>
      <c r="K947" s="109">
        <f t="shared" si="226"/>
        <v>0</v>
      </c>
      <c r="L947" s="106">
        <f>K947-'[1]PRRAS'!$E946</f>
        <v>0</v>
      </c>
    </row>
    <row r="948" spans="1:12" s="7" customFormat="1" ht="24">
      <c r="A948" s="91" t="s">
        <v>475</v>
      </c>
      <c r="B948" s="53" t="s">
        <v>476</v>
      </c>
      <c r="C948" s="54">
        <v>933</v>
      </c>
      <c r="D948" s="56"/>
      <c r="E948" s="56"/>
      <c r="F948" s="56"/>
      <c r="G948" s="56"/>
      <c r="H948" s="56"/>
      <c r="I948" s="56"/>
      <c r="J948" s="76"/>
      <c r="K948" s="109">
        <f t="shared" si="226"/>
        <v>0</v>
      </c>
      <c r="L948" s="106">
        <f>K948-'[1]PRRAS'!$E947</f>
        <v>0</v>
      </c>
    </row>
    <row r="949" spans="1:12" s="7" customFormat="1" ht="24">
      <c r="A949" s="91">
        <v>54461</v>
      </c>
      <c r="B949" s="53" t="s">
        <v>610</v>
      </c>
      <c r="C949" s="54">
        <v>934</v>
      </c>
      <c r="D949" s="56"/>
      <c r="E949" s="56"/>
      <c r="F949" s="56"/>
      <c r="G949" s="56"/>
      <c r="H949" s="56"/>
      <c r="I949" s="56"/>
      <c r="J949" s="76"/>
      <c r="K949" s="109">
        <f t="shared" si="226"/>
        <v>0</v>
      </c>
      <c r="L949" s="106">
        <f>K949-'[1]PRRAS'!$E948</f>
        <v>0</v>
      </c>
    </row>
    <row r="950" spans="1:12" s="7" customFormat="1" ht="24">
      <c r="A950" s="91">
        <v>54462</v>
      </c>
      <c r="B950" s="53" t="s">
        <v>611</v>
      </c>
      <c r="C950" s="54">
        <v>935</v>
      </c>
      <c r="D950" s="56"/>
      <c r="E950" s="56"/>
      <c r="F950" s="56"/>
      <c r="G950" s="56"/>
      <c r="H950" s="56"/>
      <c r="I950" s="56"/>
      <c r="J950" s="76"/>
      <c r="K950" s="109">
        <f t="shared" si="226"/>
        <v>0</v>
      </c>
      <c r="L950" s="106">
        <f>K950-'[1]PRRAS'!$E949</f>
        <v>0</v>
      </c>
    </row>
    <row r="951" spans="1:12" s="7" customFormat="1" ht="24">
      <c r="A951" s="91" t="s">
        <v>477</v>
      </c>
      <c r="B951" s="53" t="s">
        <v>478</v>
      </c>
      <c r="C951" s="54">
        <v>936</v>
      </c>
      <c r="D951" s="56"/>
      <c r="E951" s="56"/>
      <c r="F951" s="56"/>
      <c r="G951" s="56"/>
      <c r="H951" s="56"/>
      <c r="I951" s="56"/>
      <c r="J951" s="76"/>
      <c r="K951" s="109">
        <f t="shared" si="226"/>
        <v>0</v>
      </c>
      <c r="L951" s="106">
        <f>K951-'[1]PRRAS'!$E950</f>
        <v>0</v>
      </c>
    </row>
    <row r="952" spans="1:12" s="7" customFormat="1" ht="12">
      <c r="A952" s="91">
        <v>54472</v>
      </c>
      <c r="B952" s="57" t="s">
        <v>612</v>
      </c>
      <c r="C952" s="54">
        <v>937</v>
      </c>
      <c r="D952" s="56"/>
      <c r="E952" s="56"/>
      <c r="F952" s="56"/>
      <c r="G952" s="56"/>
      <c r="H952" s="56"/>
      <c r="I952" s="56"/>
      <c r="J952" s="76"/>
      <c r="K952" s="109">
        <f t="shared" si="226"/>
        <v>0</v>
      </c>
      <c r="L952" s="106">
        <f>K952-'[1]PRRAS'!$E951</f>
        <v>0</v>
      </c>
    </row>
    <row r="953" spans="1:12" s="7" customFormat="1" ht="24">
      <c r="A953" s="91">
        <v>54482</v>
      </c>
      <c r="B953" s="58" t="s">
        <v>613</v>
      </c>
      <c r="C953" s="54">
        <v>938</v>
      </c>
      <c r="D953" s="56"/>
      <c r="E953" s="56"/>
      <c r="F953" s="56"/>
      <c r="G953" s="56"/>
      <c r="H953" s="56"/>
      <c r="I953" s="56"/>
      <c r="J953" s="76"/>
      <c r="K953" s="109">
        <f t="shared" si="226"/>
        <v>0</v>
      </c>
      <c r="L953" s="106">
        <f>K953-'[1]PRRAS'!$E952</f>
        <v>0</v>
      </c>
    </row>
    <row r="954" spans="1:12" s="7" customFormat="1" ht="24">
      <c r="A954" s="91" t="s">
        <v>479</v>
      </c>
      <c r="B954" s="58" t="s">
        <v>480</v>
      </c>
      <c r="C954" s="54">
        <v>939</v>
      </c>
      <c r="D954" s="56"/>
      <c r="E954" s="56"/>
      <c r="F954" s="56"/>
      <c r="G954" s="56"/>
      <c r="H954" s="56"/>
      <c r="I954" s="56"/>
      <c r="J954" s="76"/>
      <c r="K954" s="109">
        <f t="shared" si="226"/>
        <v>0</v>
      </c>
      <c r="L954" s="106">
        <f>K954-'[1]PRRAS'!$E953</f>
        <v>0</v>
      </c>
    </row>
    <row r="955" spans="1:12" s="7" customFormat="1" ht="24">
      <c r="A955" s="91">
        <v>54532</v>
      </c>
      <c r="B955" s="53" t="s">
        <v>614</v>
      </c>
      <c r="C955" s="54">
        <v>940</v>
      </c>
      <c r="D955" s="56"/>
      <c r="E955" s="56"/>
      <c r="F955" s="56"/>
      <c r="G955" s="56"/>
      <c r="H955" s="56"/>
      <c r="I955" s="56"/>
      <c r="J955" s="76"/>
      <c r="K955" s="109">
        <f t="shared" si="226"/>
        <v>0</v>
      </c>
      <c r="L955" s="106">
        <f>K955-'[1]PRRAS'!$E954</f>
        <v>0</v>
      </c>
    </row>
    <row r="956" spans="1:12" s="7" customFormat="1" ht="24">
      <c r="A956" s="91">
        <v>54542</v>
      </c>
      <c r="B956" s="53" t="s">
        <v>615</v>
      </c>
      <c r="C956" s="54">
        <v>941</v>
      </c>
      <c r="D956" s="56"/>
      <c r="E956" s="56"/>
      <c r="F956" s="56"/>
      <c r="G956" s="56"/>
      <c r="H956" s="56"/>
      <c r="I956" s="56"/>
      <c r="J956" s="76"/>
      <c r="K956" s="109">
        <f t="shared" si="226"/>
        <v>0</v>
      </c>
      <c r="L956" s="106">
        <f>K956-'[1]PRRAS'!$E955</f>
        <v>0</v>
      </c>
    </row>
    <row r="957" spans="1:12" s="7" customFormat="1" ht="24">
      <c r="A957" s="91">
        <v>54552</v>
      </c>
      <c r="B957" s="53" t="s">
        <v>616</v>
      </c>
      <c r="C957" s="54">
        <v>942</v>
      </c>
      <c r="D957" s="56"/>
      <c r="E957" s="56"/>
      <c r="F957" s="56"/>
      <c r="G957" s="56"/>
      <c r="H957" s="56"/>
      <c r="I957" s="56"/>
      <c r="J957" s="76"/>
      <c r="K957" s="109">
        <f t="shared" si="226"/>
        <v>0</v>
      </c>
      <c r="L957" s="106">
        <f>K957-'[1]PRRAS'!$E956</f>
        <v>0</v>
      </c>
    </row>
    <row r="958" spans="1:12" s="7" customFormat="1" ht="24">
      <c r="A958" s="91">
        <v>54711</v>
      </c>
      <c r="B958" s="53" t="s">
        <v>617</v>
      </c>
      <c r="C958" s="54">
        <v>943</v>
      </c>
      <c r="D958" s="56"/>
      <c r="E958" s="56"/>
      <c r="F958" s="56"/>
      <c r="G958" s="56"/>
      <c r="H958" s="56"/>
      <c r="I958" s="56"/>
      <c r="J958" s="76"/>
      <c r="K958" s="109">
        <f t="shared" si="226"/>
        <v>0</v>
      </c>
      <c r="L958" s="106">
        <f>K958-'[1]PRRAS'!$E957</f>
        <v>0</v>
      </c>
    </row>
    <row r="959" spans="1:12" s="7" customFormat="1" ht="24">
      <c r="A959" s="91">
        <v>54712</v>
      </c>
      <c r="B959" s="53" t="s">
        <v>618</v>
      </c>
      <c r="C959" s="54">
        <v>944</v>
      </c>
      <c r="D959" s="56"/>
      <c r="E959" s="56"/>
      <c r="F959" s="56"/>
      <c r="G959" s="56"/>
      <c r="H959" s="56"/>
      <c r="I959" s="56"/>
      <c r="J959" s="76"/>
      <c r="K959" s="109">
        <f t="shared" si="226"/>
        <v>0</v>
      </c>
      <c r="L959" s="106">
        <f>K959-'[1]PRRAS'!$E958</f>
        <v>0</v>
      </c>
    </row>
    <row r="960" spans="1:12" s="7" customFormat="1" ht="24">
      <c r="A960" s="91">
        <v>54721</v>
      </c>
      <c r="B960" s="53" t="s">
        <v>619</v>
      </c>
      <c r="C960" s="54">
        <v>945</v>
      </c>
      <c r="D960" s="56"/>
      <c r="E960" s="56"/>
      <c r="F960" s="56"/>
      <c r="G960" s="56"/>
      <c r="H960" s="56"/>
      <c r="I960" s="56"/>
      <c r="J960" s="76"/>
      <c r="K960" s="109">
        <f t="shared" si="226"/>
        <v>0</v>
      </c>
      <c r="L960" s="106">
        <f>K960-'[1]PRRAS'!$E959</f>
        <v>0</v>
      </c>
    </row>
    <row r="961" spans="1:12" s="7" customFormat="1" ht="24">
      <c r="A961" s="91">
        <v>54722</v>
      </c>
      <c r="B961" s="53" t="s">
        <v>620</v>
      </c>
      <c r="C961" s="54">
        <v>946</v>
      </c>
      <c r="D961" s="56"/>
      <c r="E961" s="56"/>
      <c r="F961" s="56"/>
      <c r="G961" s="56"/>
      <c r="H961" s="56"/>
      <c r="I961" s="56"/>
      <c r="J961" s="76"/>
      <c r="K961" s="109">
        <f t="shared" si="226"/>
        <v>0</v>
      </c>
      <c r="L961" s="106">
        <f>K961-'[1]PRRAS'!$E960</f>
        <v>0</v>
      </c>
    </row>
    <row r="962" spans="1:12" s="7" customFormat="1" ht="24">
      <c r="A962" s="91">
        <v>54731</v>
      </c>
      <c r="B962" s="53" t="s">
        <v>621</v>
      </c>
      <c r="C962" s="54">
        <v>947</v>
      </c>
      <c r="D962" s="56"/>
      <c r="E962" s="56"/>
      <c r="F962" s="56"/>
      <c r="G962" s="56"/>
      <c r="H962" s="56"/>
      <c r="I962" s="56"/>
      <c r="J962" s="76"/>
      <c r="K962" s="109">
        <f t="shared" si="226"/>
        <v>0</v>
      </c>
      <c r="L962" s="106">
        <f>K962-'[1]PRRAS'!$E961</f>
        <v>0</v>
      </c>
    </row>
    <row r="963" spans="1:12" s="7" customFormat="1" ht="24">
      <c r="A963" s="91">
        <v>54732</v>
      </c>
      <c r="B963" s="53" t="s">
        <v>622</v>
      </c>
      <c r="C963" s="54">
        <v>948</v>
      </c>
      <c r="D963" s="56"/>
      <c r="E963" s="56"/>
      <c r="F963" s="56"/>
      <c r="G963" s="56"/>
      <c r="H963" s="56"/>
      <c r="I963" s="56"/>
      <c r="J963" s="76"/>
      <c r="K963" s="109">
        <f t="shared" si="226"/>
        <v>0</v>
      </c>
      <c r="L963" s="106">
        <f>K963-'[1]PRRAS'!$E962</f>
        <v>0</v>
      </c>
    </row>
    <row r="964" spans="1:12" s="7" customFormat="1" ht="24">
      <c r="A964" s="91">
        <v>54741</v>
      </c>
      <c r="B964" s="53" t="s">
        <v>623</v>
      </c>
      <c r="C964" s="54">
        <v>949</v>
      </c>
      <c r="D964" s="56"/>
      <c r="E964" s="56"/>
      <c r="F964" s="56"/>
      <c r="G964" s="56"/>
      <c r="H964" s="56"/>
      <c r="I964" s="56"/>
      <c r="J964" s="76"/>
      <c r="K964" s="109">
        <f t="shared" si="226"/>
        <v>0</v>
      </c>
      <c r="L964" s="106">
        <f>K964-'[1]PRRAS'!$E963</f>
        <v>0</v>
      </c>
    </row>
    <row r="965" spans="1:12" s="7" customFormat="1" ht="24">
      <c r="A965" s="91">
        <v>54742</v>
      </c>
      <c r="B965" s="53" t="s">
        <v>624</v>
      </c>
      <c r="C965" s="54">
        <v>950</v>
      </c>
      <c r="D965" s="56"/>
      <c r="E965" s="56"/>
      <c r="F965" s="56"/>
      <c r="G965" s="56"/>
      <c r="H965" s="56"/>
      <c r="I965" s="56"/>
      <c r="J965" s="76"/>
      <c r="K965" s="109">
        <f t="shared" si="226"/>
        <v>0</v>
      </c>
      <c r="L965" s="106">
        <f>K965-'[1]PRRAS'!$E964</f>
        <v>0</v>
      </c>
    </row>
    <row r="966" spans="1:12" s="7" customFormat="1" ht="24">
      <c r="A966" s="91">
        <v>54751</v>
      </c>
      <c r="B966" s="53" t="s">
        <v>625</v>
      </c>
      <c r="C966" s="54">
        <v>951</v>
      </c>
      <c r="D966" s="56"/>
      <c r="E966" s="56"/>
      <c r="F966" s="56"/>
      <c r="G966" s="56"/>
      <c r="H966" s="56"/>
      <c r="I966" s="56"/>
      <c r="J966" s="76"/>
      <c r="K966" s="109">
        <f t="shared" si="226"/>
        <v>0</v>
      </c>
      <c r="L966" s="106">
        <f>K966-'[1]PRRAS'!$E965</f>
        <v>0</v>
      </c>
    </row>
    <row r="967" spans="1:12" s="7" customFormat="1" ht="24">
      <c r="A967" s="91">
        <v>54752</v>
      </c>
      <c r="B967" s="53" t="s">
        <v>626</v>
      </c>
      <c r="C967" s="54">
        <v>952</v>
      </c>
      <c r="D967" s="56"/>
      <c r="E967" s="56"/>
      <c r="F967" s="56"/>
      <c r="G967" s="56"/>
      <c r="H967" s="56"/>
      <c r="I967" s="56"/>
      <c r="J967" s="76"/>
      <c r="K967" s="109">
        <f t="shared" si="226"/>
        <v>0</v>
      </c>
      <c r="L967" s="106">
        <f>K967-'[1]PRRAS'!$E966</f>
        <v>0</v>
      </c>
    </row>
    <row r="968" spans="1:12" s="7" customFormat="1" ht="24">
      <c r="A968" s="91">
        <v>54761</v>
      </c>
      <c r="B968" s="53" t="s">
        <v>627</v>
      </c>
      <c r="C968" s="54">
        <v>953</v>
      </c>
      <c r="D968" s="56"/>
      <c r="E968" s="56"/>
      <c r="F968" s="56"/>
      <c r="G968" s="56"/>
      <c r="H968" s="56"/>
      <c r="I968" s="56"/>
      <c r="J968" s="76"/>
      <c r="K968" s="109">
        <f t="shared" si="226"/>
        <v>0</v>
      </c>
      <c r="L968" s="106">
        <f>K968-'[1]PRRAS'!$E967</f>
        <v>0</v>
      </c>
    </row>
    <row r="969" spans="1:12" s="7" customFormat="1" ht="24">
      <c r="A969" s="91">
        <v>54762</v>
      </c>
      <c r="B969" s="53" t="s">
        <v>628</v>
      </c>
      <c r="C969" s="54">
        <v>954</v>
      </c>
      <c r="D969" s="56"/>
      <c r="E969" s="56"/>
      <c r="F969" s="56"/>
      <c r="G969" s="56"/>
      <c r="H969" s="56"/>
      <c r="I969" s="56"/>
      <c r="J969" s="76"/>
      <c r="K969" s="109">
        <f t="shared" si="226"/>
        <v>0</v>
      </c>
      <c r="L969" s="106">
        <f>K969-'[1]PRRAS'!$E968</f>
        <v>0</v>
      </c>
    </row>
    <row r="970" spans="1:12" s="7" customFormat="1" ht="24">
      <c r="A970" s="91">
        <v>54771</v>
      </c>
      <c r="B970" s="53" t="s">
        <v>629</v>
      </c>
      <c r="C970" s="54">
        <v>955</v>
      </c>
      <c r="D970" s="56"/>
      <c r="E970" s="56"/>
      <c r="F970" s="56"/>
      <c r="G970" s="56"/>
      <c r="H970" s="56"/>
      <c r="I970" s="56"/>
      <c r="J970" s="76"/>
      <c r="K970" s="109">
        <f t="shared" si="226"/>
        <v>0</v>
      </c>
      <c r="L970" s="106">
        <f>K970-'[1]PRRAS'!$E969</f>
        <v>0</v>
      </c>
    </row>
    <row r="971" spans="1:12" s="7" customFormat="1" ht="24">
      <c r="A971" s="91">
        <v>54772</v>
      </c>
      <c r="B971" s="53" t="s">
        <v>630</v>
      </c>
      <c r="C971" s="54">
        <v>956</v>
      </c>
      <c r="D971" s="56"/>
      <c r="E971" s="56"/>
      <c r="F971" s="56"/>
      <c r="G971" s="56"/>
      <c r="H971" s="56"/>
      <c r="I971" s="56"/>
      <c r="J971" s="76"/>
      <c r="K971" s="109">
        <f t="shared" si="226"/>
        <v>0</v>
      </c>
      <c r="L971" s="106">
        <f>K971-'[1]PRRAS'!$E970</f>
        <v>0</v>
      </c>
    </row>
    <row r="972" spans="1:12" s="7" customFormat="1" ht="24">
      <c r="A972" s="91">
        <v>55312</v>
      </c>
      <c r="B972" s="53" t="s">
        <v>631</v>
      </c>
      <c r="C972" s="54">
        <v>957</v>
      </c>
      <c r="D972" s="56"/>
      <c r="E972" s="56"/>
      <c r="F972" s="56"/>
      <c r="G972" s="56"/>
      <c r="H972" s="56"/>
      <c r="I972" s="56"/>
      <c r="J972" s="76"/>
      <c r="K972" s="109">
        <f t="shared" si="226"/>
        <v>0</v>
      </c>
      <c r="L972" s="106">
        <f>K972-'[1]PRRAS'!$E971</f>
        <v>0</v>
      </c>
    </row>
    <row r="973" spans="1:12" s="7" customFormat="1" ht="12">
      <c r="A973" s="92"/>
      <c r="B973" s="65" t="s">
        <v>481</v>
      </c>
      <c r="C973" s="60">
        <v>958</v>
      </c>
      <c r="D973" s="62">
        <f aca="true" t="shared" si="227" ref="D973:K973">SUM(D889:D972)</f>
        <v>0</v>
      </c>
      <c r="E973" s="62">
        <f t="shared" si="227"/>
        <v>0</v>
      </c>
      <c r="F973" s="62">
        <f t="shared" si="227"/>
        <v>0</v>
      </c>
      <c r="G973" s="62">
        <f t="shared" si="227"/>
        <v>0</v>
      </c>
      <c r="H973" s="62">
        <f t="shared" si="227"/>
        <v>0</v>
      </c>
      <c r="I973" s="62">
        <f t="shared" si="227"/>
        <v>0</v>
      </c>
      <c r="J973" s="78">
        <f t="shared" si="227"/>
        <v>0</v>
      </c>
      <c r="K973" s="82">
        <f t="shared" si="227"/>
        <v>0</v>
      </c>
      <c r="L973" s="106">
        <f>K973-'[1]PRRAS'!$E972</f>
        <v>0</v>
      </c>
    </row>
    <row r="974" spans="1:12" s="7" customFormat="1" ht="21" customHeight="1">
      <c r="A974" s="131" t="s">
        <v>543</v>
      </c>
      <c r="B974" s="132"/>
      <c r="C974" s="87"/>
      <c r="D974" s="87"/>
      <c r="E974" s="87"/>
      <c r="F974" s="87"/>
      <c r="G974" s="87"/>
      <c r="H974" s="87"/>
      <c r="I974" s="87"/>
      <c r="J974" s="87"/>
      <c r="K974" s="116"/>
      <c r="L974" s="107"/>
    </row>
    <row r="975" spans="1:12" s="7" customFormat="1" ht="24">
      <c r="A975" s="94" t="s">
        <v>482</v>
      </c>
      <c r="B975" s="66" t="s">
        <v>483</v>
      </c>
      <c r="C975" s="67">
        <v>959</v>
      </c>
      <c r="D975" s="68"/>
      <c r="E975" s="68"/>
      <c r="F975" s="68"/>
      <c r="G975" s="68"/>
      <c r="H975" s="68"/>
      <c r="I975" s="68"/>
      <c r="J975" s="88"/>
      <c r="K975" s="115">
        <f aca="true" t="shared" si="228" ref="K975:K1011">SUM(D975:J975)</f>
        <v>0</v>
      </c>
      <c r="L975" s="105">
        <f>K975-'[1]PRRAS'!$D976</f>
        <v>0</v>
      </c>
    </row>
    <row r="976" spans="1:12" s="7" customFormat="1" ht="24">
      <c r="A976" s="95" t="s">
        <v>484</v>
      </c>
      <c r="B976" s="69" t="s">
        <v>485</v>
      </c>
      <c r="C976" s="70">
        <v>960</v>
      </c>
      <c r="D976" s="71"/>
      <c r="E976" s="71"/>
      <c r="F976" s="71"/>
      <c r="G976" s="71"/>
      <c r="H976" s="71"/>
      <c r="I976" s="71"/>
      <c r="J976" s="89"/>
      <c r="K976" s="109">
        <f t="shared" si="228"/>
        <v>0</v>
      </c>
      <c r="L976" s="106">
        <f>K976-'[1]PRRAS'!$D977</f>
        <v>0</v>
      </c>
    </row>
    <row r="977" spans="1:12" s="7" customFormat="1" ht="24">
      <c r="A977" s="95" t="s">
        <v>486</v>
      </c>
      <c r="B977" s="69" t="s">
        <v>487</v>
      </c>
      <c r="C977" s="70">
        <v>961</v>
      </c>
      <c r="D977" s="71"/>
      <c r="E977" s="71"/>
      <c r="F977" s="71"/>
      <c r="G977" s="71"/>
      <c r="H977" s="71"/>
      <c r="I977" s="71"/>
      <c r="J977" s="89"/>
      <c r="K977" s="109">
        <f t="shared" si="228"/>
        <v>0</v>
      </c>
      <c r="L977" s="106">
        <f>K977-'[1]PRRAS'!$D978</f>
        <v>0</v>
      </c>
    </row>
    <row r="978" spans="1:12" s="7" customFormat="1" ht="12">
      <c r="A978" s="95" t="s">
        <v>488</v>
      </c>
      <c r="B978" s="72" t="s">
        <v>489</v>
      </c>
      <c r="C978" s="70">
        <v>962</v>
      </c>
      <c r="D978" s="71"/>
      <c r="E978" s="71"/>
      <c r="F978" s="71"/>
      <c r="G978" s="71"/>
      <c r="H978" s="71"/>
      <c r="I978" s="71"/>
      <c r="J978" s="89"/>
      <c r="K978" s="109">
        <f t="shared" si="228"/>
        <v>0</v>
      </c>
      <c r="L978" s="106">
        <f>K978-'[1]PRRAS'!$D979</f>
        <v>0</v>
      </c>
    </row>
    <row r="979" spans="1:12" s="7" customFormat="1" ht="24">
      <c r="A979" s="95" t="s">
        <v>490</v>
      </c>
      <c r="B979" s="69" t="s">
        <v>491</v>
      </c>
      <c r="C979" s="70">
        <v>963</v>
      </c>
      <c r="D979" s="71"/>
      <c r="E979" s="71"/>
      <c r="F979" s="71"/>
      <c r="G979" s="71"/>
      <c r="H979" s="71"/>
      <c r="I979" s="71"/>
      <c r="J979" s="89"/>
      <c r="K979" s="109">
        <f t="shared" si="228"/>
        <v>0</v>
      </c>
      <c r="L979" s="106">
        <f>K979-'[1]PRRAS'!$D980</f>
        <v>0</v>
      </c>
    </row>
    <row r="980" spans="1:12" s="7" customFormat="1" ht="24">
      <c r="A980" s="95" t="s">
        <v>492</v>
      </c>
      <c r="B980" s="69" t="s">
        <v>493</v>
      </c>
      <c r="C980" s="70">
        <v>964</v>
      </c>
      <c r="D980" s="71"/>
      <c r="E980" s="71"/>
      <c r="F980" s="71"/>
      <c r="G980" s="71"/>
      <c r="H980" s="71"/>
      <c r="I980" s="71"/>
      <c r="J980" s="89"/>
      <c r="K980" s="109">
        <f t="shared" si="228"/>
        <v>0</v>
      </c>
      <c r="L980" s="106">
        <f>K980-'[1]PRRAS'!$D981</f>
        <v>0</v>
      </c>
    </row>
    <row r="981" spans="1:12" s="7" customFormat="1" ht="24">
      <c r="A981" s="95" t="s">
        <v>494</v>
      </c>
      <c r="B981" s="69" t="s">
        <v>495</v>
      </c>
      <c r="C981" s="70">
        <v>965</v>
      </c>
      <c r="D981" s="71"/>
      <c r="E981" s="71"/>
      <c r="F981" s="71"/>
      <c r="G981" s="71"/>
      <c r="H981" s="71"/>
      <c r="I981" s="71"/>
      <c r="J981" s="89"/>
      <c r="K981" s="109">
        <f t="shared" si="228"/>
        <v>0</v>
      </c>
      <c r="L981" s="106">
        <f>K981-'[1]PRRAS'!$D982</f>
        <v>0</v>
      </c>
    </row>
    <row r="982" spans="1:12" s="7" customFormat="1" ht="24">
      <c r="A982" s="95" t="s">
        <v>496</v>
      </c>
      <c r="B982" s="69" t="s">
        <v>497</v>
      </c>
      <c r="C982" s="70">
        <v>966</v>
      </c>
      <c r="D982" s="71"/>
      <c r="E982" s="71"/>
      <c r="F982" s="71"/>
      <c r="G982" s="71"/>
      <c r="H982" s="71"/>
      <c r="I982" s="71"/>
      <c r="J982" s="89"/>
      <c r="K982" s="109">
        <f t="shared" si="228"/>
        <v>0</v>
      </c>
      <c r="L982" s="106">
        <f>K982-'[1]PRRAS'!$D983</f>
        <v>0</v>
      </c>
    </row>
    <row r="983" spans="1:12" s="7" customFormat="1" ht="12">
      <c r="A983" s="95" t="s">
        <v>498</v>
      </c>
      <c r="B983" s="72" t="s">
        <v>499</v>
      </c>
      <c r="C983" s="70">
        <v>967</v>
      </c>
      <c r="D983" s="71"/>
      <c r="E983" s="71"/>
      <c r="F983" s="71"/>
      <c r="G983" s="71"/>
      <c r="H983" s="71"/>
      <c r="I983" s="71"/>
      <c r="J983" s="89"/>
      <c r="K983" s="109">
        <f t="shared" si="228"/>
        <v>0</v>
      </c>
      <c r="L983" s="106">
        <f>K983-'[1]PRRAS'!$D984</f>
        <v>0</v>
      </c>
    </row>
    <row r="984" spans="1:12" s="7" customFormat="1" ht="12">
      <c r="A984" s="95" t="s">
        <v>500</v>
      </c>
      <c r="B984" s="69" t="s">
        <v>501</v>
      </c>
      <c r="C984" s="70">
        <v>968</v>
      </c>
      <c r="D984" s="71"/>
      <c r="E984" s="71"/>
      <c r="F984" s="71"/>
      <c r="G984" s="71"/>
      <c r="H984" s="71"/>
      <c r="I984" s="71"/>
      <c r="J984" s="89"/>
      <c r="K984" s="109">
        <f t="shared" si="228"/>
        <v>0</v>
      </c>
      <c r="L984" s="106">
        <f>K984-'[1]PRRAS'!$D985</f>
        <v>0</v>
      </c>
    </row>
    <row r="985" spans="1:12" s="7" customFormat="1" ht="12">
      <c r="A985" s="95" t="s">
        <v>502</v>
      </c>
      <c r="B985" s="69" t="s">
        <v>503</v>
      </c>
      <c r="C985" s="70">
        <v>969</v>
      </c>
      <c r="D985" s="71"/>
      <c r="E985" s="71"/>
      <c r="F985" s="71"/>
      <c r="G985" s="71"/>
      <c r="H985" s="71"/>
      <c r="I985" s="71"/>
      <c r="J985" s="89"/>
      <c r="K985" s="109">
        <f t="shared" si="228"/>
        <v>0</v>
      </c>
      <c r="L985" s="106">
        <f>K985-'[1]PRRAS'!$D986</f>
        <v>0</v>
      </c>
    </row>
    <row r="986" spans="1:12" s="7" customFormat="1" ht="12">
      <c r="A986" s="95" t="s">
        <v>504</v>
      </c>
      <c r="B986" s="69" t="s">
        <v>505</v>
      </c>
      <c r="C986" s="70">
        <v>970</v>
      </c>
      <c r="D986" s="71"/>
      <c r="E986" s="71"/>
      <c r="F986" s="71"/>
      <c r="G986" s="71"/>
      <c r="H986" s="71"/>
      <c r="I986" s="71"/>
      <c r="J986" s="89"/>
      <c r="K986" s="109">
        <f t="shared" si="228"/>
        <v>0</v>
      </c>
      <c r="L986" s="106">
        <f>K986-'[1]PRRAS'!$D987</f>
        <v>0</v>
      </c>
    </row>
    <row r="987" spans="1:12" s="7" customFormat="1" ht="12">
      <c r="A987" s="95" t="s">
        <v>506</v>
      </c>
      <c r="B987" s="69" t="s">
        <v>507</v>
      </c>
      <c r="C987" s="70">
        <v>971</v>
      </c>
      <c r="D987" s="71"/>
      <c r="E987" s="71"/>
      <c r="F987" s="71"/>
      <c r="G987" s="71"/>
      <c r="H987" s="71"/>
      <c r="I987" s="71"/>
      <c r="J987" s="89"/>
      <c r="K987" s="109">
        <f t="shared" si="228"/>
        <v>0</v>
      </c>
      <c r="L987" s="106">
        <f>K987-'[1]PRRAS'!$D988</f>
        <v>0</v>
      </c>
    </row>
    <row r="988" spans="1:12" s="7" customFormat="1" ht="12">
      <c r="A988" s="95" t="s">
        <v>508</v>
      </c>
      <c r="B988" s="69" t="s">
        <v>509</v>
      </c>
      <c r="C988" s="70">
        <v>972</v>
      </c>
      <c r="D988" s="71"/>
      <c r="E988" s="71"/>
      <c r="F988" s="71"/>
      <c r="G988" s="71"/>
      <c r="H988" s="71"/>
      <c r="I988" s="71"/>
      <c r="J988" s="89"/>
      <c r="K988" s="109">
        <f t="shared" si="228"/>
        <v>0</v>
      </c>
      <c r="L988" s="106">
        <f>K988-'[1]PRRAS'!$D989</f>
        <v>0</v>
      </c>
    </row>
    <row r="989" spans="1:12" s="7" customFormat="1" ht="24">
      <c r="A989" s="95" t="s">
        <v>510</v>
      </c>
      <c r="B989" s="69" t="s">
        <v>511</v>
      </c>
      <c r="C989" s="70">
        <v>973</v>
      </c>
      <c r="D989" s="71"/>
      <c r="E989" s="71"/>
      <c r="F989" s="71"/>
      <c r="G989" s="71"/>
      <c r="H989" s="71"/>
      <c r="I989" s="71"/>
      <c r="J989" s="89"/>
      <c r="K989" s="109">
        <f t="shared" si="228"/>
        <v>0</v>
      </c>
      <c r="L989" s="106">
        <f>K989-'[1]PRRAS'!$D990</f>
        <v>0</v>
      </c>
    </row>
    <row r="990" spans="1:12" s="7" customFormat="1" ht="24">
      <c r="A990" s="95" t="s">
        <v>512</v>
      </c>
      <c r="B990" s="69" t="s">
        <v>513</v>
      </c>
      <c r="C990" s="70">
        <v>974</v>
      </c>
      <c r="D990" s="71"/>
      <c r="E990" s="71"/>
      <c r="F990" s="71"/>
      <c r="G990" s="71"/>
      <c r="H990" s="71"/>
      <c r="I990" s="71"/>
      <c r="J990" s="89"/>
      <c r="K990" s="109">
        <f t="shared" si="228"/>
        <v>0</v>
      </c>
      <c r="L990" s="106">
        <f>K990-'[1]PRRAS'!$D991</f>
        <v>0</v>
      </c>
    </row>
    <row r="991" spans="1:12" s="7" customFormat="1" ht="12">
      <c r="A991" s="95" t="s">
        <v>514</v>
      </c>
      <c r="B991" s="69" t="s">
        <v>515</v>
      </c>
      <c r="C991" s="70">
        <v>975</v>
      </c>
      <c r="D991" s="71"/>
      <c r="E991" s="71"/>
      <c r="F991" s="71"/>
      <c r="G991" s="71"/>
      <c r="H991" s="71"/>
      <c r="I991" s="71"/>
      <c r="J991" s="89"/>
      <c r="K991" s="109">
        <f t="shared" si="228"/>
        <v>0</v>
      </c>
      <c r="L991" s="106">
        <f>K991-'[1]PRRAS'!$D992</f>
        <v>0</v>
      </c>
    </row>
    <row r="992" spans="1:12" s="7" customFormat="1" ht="12">
      <c r="A992" s="95" t="s">
        <v>516</v>
      </c>
      <c r="B992" s="69" t="s">
        <v>517</v>
      </c>
      <c r="C992" s="70">
        <v>976</v>
      </c>
      <c r="D992" s="71"/>
      <c r="E992" s="71"/>
      <c r="F992" s="71"/>
      <c r="G992" s="71"/>
      <c r="H992" s="71"/>
      <c r="I992" s="71"/>
      <c r="J992" s="89"/>
      <c r="K992" s="109">
        <f t="shared" si="228"/>
        <v>0</v>
      </c>
      <c r="L992" s="106">
        <f>K992-'[1]PRRAS'!$D993</f>
        <v>0</v>
      </c>
    </row>
    <row r="993" spans="1:12" s="7" customFormat="1" ht="24">
      <c r="A993" s="95">
        <v>26224</v>
      </c>
      <c r="B993" s="69" t="s">
        <v>518</v>
      </c>
      <c r="C993" s="70">
        <v>977</v>
      </c>
      <c r="D993" s="71"/>
      <c r="E993" s="71"/>
      <c r="F993" s="71"/>
      <c r="G993" s="71"/>
      <c r="H993" s="71"/>
      <c r="I993" s="71"/>
      <c r="J993" s="89"/>
      <c r="K993" s="109">
        <f t="shared" si="228"/>
        <v>0</v>
      </c>
      <c r="L993" s="106">
        <f>K993-'[1]PRRAS'!$D994</f>
        <v>0</v>
      </c>
    </row>
    <row r="994" spans="1:12" s="7" customFormat="1" ht="24">
      <c r="A994" s="95">
        <v>26233</v>
      </c>
      <c r="B994" s="69" t="s">
        <v>519</v>
      </c>
      <c r="C994" s="70">
        <v>978</v>
      </c>
      <c r="D994" s="71"/>
      <c r="E994" s="71"/>
      <c r="F994" s="71"/>
      <c r="G994" s="71"/>
      <c r="H994" s="71"/>
      <c r="I994" s="71"/>
      <c r="J994" s="89"/>
      <c r="K994" s="109">
        <f t="shared" si="228"/>
        <v>0</v>
      </c>
      <c r="L994" s="106">
        <f>K994-'[1]PRRAS'!$D995</f>
        <v>0</v>
      </c>
    </row>
    <row r="995" spans="1:12" s="7" customFormat="1" ht="24">
      <c r="A995" s="95" t="s">
        <v>520</v>
      </c>
      <c r="B995" s="69" t="s">
        <v>521</v>
      </c>
      <c r="C995" s="70">
        <v>979</v>
      </c>
      <c r="D995" s="71"/>
      <c r="E995" s="71"/>
      <c r="F995" s="71"/>
      <c r="G995" s="71"/>
      <c r="H995" s="71"/>
      <c r="I995" s="71"/>
      <c r="J995" s="89"/>
      <c r="K995" s="109">
        <f t="shared" si="228"/>
        <v>0</v>
      </c>
      <c r="L995" s="106">
        <f>K995-'[1]PRRAS'!$D996</f>
        <v>0</v>
      </c>
    </row>
    <row r="996" spans="1:12" s="7" customFormat="1" ht="24">
      <c r="A996" s="95">
        <v>26244</v>
      </c>
      <c r="B996" s="69" t="s">
        <v>522</v>
      </c>
      <c r="C996" s="70">
        <v>980</v>
      </c>
      <c r="D996" s="71"/>
      <c r="E996" s="71"/>
      <c r="F996" s="71"/>
      <c r="G996" s="71"/>
      <c r="H996" s="71"/>
      <c r="I996" s="71"/>
      <c r="J996" s="89"/>
      <c r="K996" s="109">
        <f t="shared" si="228"/>
        <v>0</v>
      </c>
      <c r="L996" s="106">
        <f>K996-'[1]PRRAS'!$D997</f>
        <v>0</v>
      </c>
    </row>
    <row r="997" spans="1:12" s="7" customFormat="1" ht="24">
      <c r="A997" s="95">
        <v>26314</v>
      </c>
      <c r="B997" s="69" t="s">
        <v>523</v>
      </c>
      <c r="C997" s="70">
        <v>981</v>
      </c>
      <c r="D997" s="71"/>
      <c r="E997" s="71"/>
      <c r="F997" s="71"/>
      <c r="G997" s="71"/>
      <c r="H997" s="71"/>
      <c r="I997" s="71"/>
      <c r="J997" s="89"/>
      <c r="K997" s="109">
        <f t="shared" si="228"/>
        <v>0</v>
      </c>
      <c r="L997" s="106">
        <f>K997-'[1]PRRAS'!$D998</f>
        <v>0</v>
      </c>
    </row>
    <row r="998" spans="1:12" s="7" customFormat="1" ht="24">
      <c r="A998" s="95" t="s">
        <v>524</v>
      </c>
      <c r="B998" s="69" t="s">
        <v>525</v>
      </c>
      <c r="C998" s="70">
        <v>982</v>
      </c>
      <c r="D998" s="71"/>
      <c r="E998" s="71"/>
      <c r="F998" s="71"/>
      <c r="G998" s="71"/>
      <c r="H998" s="71"/>
      <c r="I998" s="71"/>
      <c r="J998" s="89"/>
      <c r="K998" s="109">
        <f t="shared" si="228"/>
        <v>0</v>
      </c>
      <c r="L998" s="106">
        <f>K998-'[1]PRRAS'!$D999</f>
        <v>0</v>
      </c>
    </row>
    <row r="999" spans="1:12" s="7" customFormat="1" ht="24">
      <c r="A999" s="95">
        <v>26434</v>
      </c>
      <c r="B999" s="69" t="s">
        <v>526</v>
      </c>
      <c r="C999" s="70">
        <v>983</v>
      </c>
      <c r="D999" s="71"/>
      <c r="E999" s="71"/>
      <c r="F999" s="71"/>
      <c r="G999" s="71"/>
      <c r="H999" s="71"/>
      <c r="I999" s="71"/>
      <c r="J999" s="89"/>
      <c r="K999" s="109">
        <f t="shared" si="228"/>
        <v>0</v>
      </c>
      <c r="L999" s="106">
        <f>K999-'[1]PRRAS'!$D1000</f>
        <v>0</v>
      </c>
    </row>
    <row r="1000" spans="1:12" s="7" customFormat="1" ht="24">
      <c r="A1000" s="95">
        <v>26443</v>
      </c>
      <c r="B1000" s="69" t="s">
        <v>527</v>
      </c>
      <c r="C1000" s="70">
        <v>984</v>
      </c>
      <c r="D1000" s="71"/>
      <c r="E1000" s="71"/>
      <c r="F1000" s="71"/>
      <c r="G1000" s="71"/>
      <c r="H1000" s="71"/>
      <c r="I1000" s="71"/>
      <c r="J1000" s="89"/>
      <c r="K1000" s="109">
        <f t="shared" si="228"/>
        <v>0</v>
      </c>
      <c r="L1000" s="106">
        <f>K1000-'[1]PRRAS'!$D1001</f>
        <v>0</v>
      </c>
    </row>
    <row r="1001" spans="1:12" s="7" customFormat="1" ht="24">
      <c r="A1001" s="95" t="s">
        <v>528</v>
      </c>
      <c r="B1001" s="69" t="s">
        <v>529</v>
      </c>
      <c r="C1001" s="70">
        <v>985</v>
      </c>
      <c r="D1001" s="71"/>
      <c r="E1001" s="71"/>
      <c r="F1001" s="71"/>
      <c r="G1001" s="71"/>
      <c r="H1001" s="71"/>
      <c r="I1001" s="71"/>
      <c r="J1001" s="89"/>
      <c r="K1001" s="109">
        <f t="shared" si="228"/>
        <v>0</v>
      </c>
      <c r="L1001" s="106">
        <f>K1001-'[1]PRRAS'!$D1002</f>
        <v>0</v>
      </c>
    </row>
    <row r="1002" spans="1:12" s="7" customFormat="1" ht="24">
      <c r="A1002" s="95">
        <v>26454</v>
      </c>
      <c r="B1002" s="69" t="s">
        <v>530</v>
      </c>
      <c r="C1002" s="70">
        <v>986</v>
      </c>
      <c r="D1002" s="71"/>
      <c r="E1002" s="71"/>
      <c r="F1002" s="71"/>
      <c r="G1002" s="71"/>
      <c r="H1002" s="71"/>
      <c r="I1002" s="71"/>
      <c r="J1002" s="89"/>
      <c r="K1002" s="109">
        <f t="shared" si="228"/>
        <v>0</v>
      </c>
      <c r="L1002" s="106">
        <f>K1002-'[1]PRRAS'!$D1003</f>
        <v>0</v>
      </c>
    </row>
    <row r="1003" spans="1:12" s="7" customFormat="1" ht="12">
      <c r="A1003" s="95" t="s">
        <v>531</v>
      </c>
      <c r="B1003" s="69" t="s">
        <v>532</v>
      </c>
      <c r="C1003" s="70">
        <v>987</v>
      </c>
      <c r="D1003" s="71"/>
      <c r="E1003" s="71"/>
      <c r="F1003" s="71"/>
      <c r="G1003" s="71"/>
      <c r="H1003" s="71"/>
      <c r="I1003" s="71"/>
      <c r="J1003" s="89"/>
      <c r="K1003" s="109">
        <f t="shared" si="228"/>
        <v>0</v>
      </c>
      <c r="L1003" s="106">
        <f>K1003-'[1]PRRAS'!$D1004</f>
        <v>0</v>
      </c>
    </row>
    <row r="1004" spans="1:12" s="7" customFormat="1" ht="12">
      <c r="A1004" s="95">
        <v>26464</v>
      </c>
      <c r="B1004" s="69" t="s">
        <v>533</v>
      </c>
      <c r="C1004" s="70">
        <v>988</v>
      </c>
      <c r="D1004" s="71"/>
      <c r="E1004" s="71"/>
      <c r="F1004" s="71"/>
      <c r="G1004" s="71"/>
      <c r="H1004" s="71"/>
      <c r="I1004" s="71"/>
      <c r="J1004" s="89"/>
      <c r="K1004" s="109">
        <f t="shared" si="228"/>
        <v>0</v>
      </c>
      <c r="L1004" s="106">
        <f>K1004-'[1]PRRAS'!$D1005</f>
        <v>0</v>
      </c>
    </row>
    <row r="1005" spans="1:12" s="7" customFormat="1" ht="24">
      <c r="A1005" s="95">
        <v>26473</v>
      </c>
      <c r="B1005" s="69" t="s">
        <v>534</v>
      </c>
      <c r="C1005" s="70">
        <v>989</v>
      </c>
      <c r="D1005" s="71"/>
      <c r="E1005" s="71"/>
      <c r="F1005" s="71"/>
      <c r="G1005" s="71"/>
      <c r="H1005" s="71"/>
      <c r="I1005" s="71"/>
      <c r="J1005" s="89"/>
      <c r="K1005" s="109">
        <f t="shared" si="228"/>
        <v>0</v>
      </c>
      <c r="L1005" s="106">
        <f>K1005-'[1]PRRAS'!$D1006</f>
        <v>0</v>
      </c>
    </row>
    <row r="1006" spans="1:12" s="7" customFormat="1" ht="24">
      <c r="A1006" s="95" t="s">
        <v>535</v>
      </c>
      <c r="B1006" s="69" t="s">
        <v>536</v>
      </c>
      <c r="C1006" s="70">
        <v>990</v>
      </c>
      <c r="D1006" s="71"/>
      <c r="E1006" s="71"/>
      <c r="F1006" s="71"/>
      <c r="G1006" s="71"/>
      <c r="H1006" s="71"/>
      <c r="I1006" s="71"/>
      <c r="J1006" s="89"/>
      <c r="K1006" s="109">
        <f t="shared" si="228"/>
        <v>0</v>
      </c>
      <c r="L1006" s="106">
        <f>K1006-'[1]PRRAS'!$D1007</f>
        <v>0</v>
      </c>
    </row>
    <row r="1007" spans="1:12" s="7" customFormat="1" ht="24">
      <c r="A1007" s="95">
        <v>26484</v>
      </c>
      <c r="B1007" s="69" t="s">
        <v>537</v>
      </c>
      <c r="C1007" s="70">
        <v>991</v>
      </c>
      <c r="D1007" s="71"/>
      <c r="E1007" s="71"/>
      <c r="F1007" s="71"/>
      <c r="G1007" s="71"/>
      <c r="H1007" s="71"/>
      <c r="I1007" s="71"/>
      <c r="J1007" s="89"/>
      <c r="K1007" s="109">
        <f t="shared" si="228"/>
        <v>0</v>
      </c>
      <c r="L1007" s="106">
        <f>K1007-'[1]PRRAS'!$D1008</f>
        <v>0</v>
      </c>
    </row>
    <row r="1008" spans="1:12" s="7" customFormat="1" ht="24">
      <c r="A1008" s="95">
        <v>26534</v>
      </c>
      <c r="B1008" s="69" t="s">
        <v>538</v>
      </c>
      <c r="C1008" s="70">
        <v>992</v>
      </c>
      <c r="D1008" s="71"/>
      <c r="E1008" s="71"/>
      <c r="F1008" s="71"/>
      <c r="G1008" s="71"/>
      <c r="H1008" s="71"/>
      <c r="I1008" s="71"/>
      <c r="J1008" s="89"/>
      <c r="K1008" s="109">
        <f t="shared" si="228"/>
        <v>0</v>
      </c>
      <c r="L1008" s="106">
        <f>K1008-'[1]PRRAS'!$D1009</f>
        <v>0</v>
      </c>
    </row>
    <row r="1009" spans="1:12" s="7" customFormat="1" ht="12">
      <c r="A1009" s="95">
        <v>26544</v>
      </c>
      <c r="B1009" s="69" t="s">
        <v>539</v>
      </c>
      <c r="C1009" s="70">
        <v>993</v>
      </c>
      <c r="D1009" s="71"/>
      <c r="E1009" s="71"/>
      <c r="F1009" s="71"/>
      <c r="G1009" s="71"/>
      <c r="H1009" s="71"/>
      <c r="I1009" s="71"/>
      <c r="J1009" s="89"/>
      <c r="K1009" s="109">
        <f t="shared" si="228"/>
        <v>0</v>
      </c>
      <c r="L1009" s="106">
        <f>K1009-'[1]PRRAS'!$D1010</f>
        <v>0</v>
      </c>
    </row>
    <row r="1010" spans="1:12" s="7" customFormat="1" ht="12">
      <c r="A1010" s="95">
        <v>26554</v>
      </c>
      <c r="B1010" s="69" t="s">
        <v>540</v>
      </c>
      <c r="C1010" s="70">
        <v>994</v>
      </c>
      <c r="D1010" s="71"/>
      <c r="E1010" s="71"/>
      <c r="F1010" s="71"/>
      <c r="G1010" s="71"/>
      <c r="H1010" s="71"/>
      <c r="I1010" s="71"/>
      <c r="J1010" s="89"/>
      <c r="K1010" s="109">
        <f t="shared" si="228"/>
        <v>0</v>
      </c>
      <c r="L1010" s="106">
        <f>K1010-'[1]PRRAS'!$D1011</f>
        <v>0</v>
      </c>
    </row>
    <row r="1011" spans="1:12" s="7" customFormat="1" ht="12">
      <c r="A1011" s="95">
        <v>26564</v>
      </c>
      <c r="B1011" s="69" t="s">
        <v>541</v>
      </c>
      <c r="C1011" s="70">
        <v>995</v>
      </c>
      <c r="D1011" s="71"/>
      <c r="E1011" s="71"/>
      <c r="F1011" s="71"/>
      <c r="G1011" s="71"/>
      <c r="H1011" s="71"/>
      <c r="I1011" s="71"/>
      <c r="J1011" s="89"/>
      <c r="K1011" s="109">
        <f t="shared" si="228"/>
        <v>0</v>
      </c>
      <c r="L1011" s="106">
        <f>K1011-'[1]PRRAS'!$D1012</f>
        <v>0</v>
      </c>
    </row>
    <row r="1012" spans="1:12" s="7" customFormat="1" ht="12.75" thickBot="1">
      <c r="A1012" s="96"/>
      <c r="B1012" s="97" t="s">
        <v>542</v>
      </c>
      <c r="C1012" s="98">
        <v>996</v>
      </c>
      <c r="D1012" s="99">
        <f aca="true" t="shared" si="229" ref="D1012:K1012">SUM(D975:D1011)</f>
        <v>0</v>
      </c>
      <c r="E1012" s="99">
        <f t="shared" si="229"/>
        <v>0</v>
      </c>
      <c r="F1012" s="99">
        <f t="shared" si="229"/>
        <v>0</v>
      </c>
      <c r="G1012" s="99">
        <f t="shared" si="229"/>
        <v>0</v>
      </c>
      <c r="H1012" s="99">
        <f t="shared" si="229"/>
        <v>0</v>
      </c>
      <c r="I1012" s="99">
        <f t="shared" si="229"/>
        <v>0</v>
      </c>
      <c r="J1012" s="100">
        <f t="shared" si="229"/>
        <v>0</v>
      </c>
      <c r="K1012" s="101">
        <f t="shared" si="229"/>
        <v>0</v>
      </c>
      <c r="L1012" s="108">
        <f>K1012-'[1]PRRAS'!$D1013</f>
        <v>0</v>
      </c>
    </row>
    <row r="1013" spans="1:11" s="7" customFormat="1" ht="12">
      <c r="A1013" s="73"/>
      <c r="B1013" s="73"/>
      <c r="C1013" s="73"/>
      <c r="D1013" s="73"/>
      <c r="E1013" s="73"/>
      <c r="F1013" s="73"/>
      <c r="G1013" s="73"/>
      <c r="H1013" s="73"/>
      <c r="I1013" s="73"/>
      <c r="J1013" s="73"/>
      <c r="K1013" s="73"/>
    </row>
    <row r="1015" spans="1:12" s="31" customFormat="1" ht="13.5" customHeight="1">
      <c r="A1015" s="25"/>
      <c r="B1015" s="26"/>
      <c r="C1015" s="27"/>
      <c r="D1015" s="28"/>
      <c r="E1015" s="28"/>
      <c r="F1015" s="28"/>
      <c r="G1015" s="28"/>
      <c r="H1015" s="28"/>
      <c r="I1015" s="28"/>
      <c r="J1015" s="28"/>
      <c r="K1015" s="29"/>
      <c r="L1015" s="30"/>
    </row>
    <row r="1016" spans="1:12" s="31" customFormat="1" ht="13.5" customHeight="1">
      <c r="A1016" s="32"/>
      <c r="B1016" s="33"/>
      <c r="C1016" s="34"/>
      <c r="D1016" s="35"/>
      <c r="E1016" s="35"/>
      <c r="F1016" s="35"/>
      <c r="G1016" s="35"/>
      <c r="H1016" s="35"/>
      <c r="I1016" s="35"/>
      <c r="J1016" s="35"/>
      <c r="K1016" s="36"/>
      <c r="L1016" s="36"/>
    </row>
    <row r="1017" spans="1:13" s="31" customFormat="1" ht="18" customHeight="1">
      <c r="A1017" s="126" t="s">
        <v>1125</v>
      </c>
      <c r="B1017" s="127"/>
      <c r="C1017" s="127"/>
      <c r="D1017" s="37"/>
      <c r="E1017" s="37"/>
      <c r="F1017" s="37"/>
      <c r="G1017" s="37"/>
      <c r="H1017" s="37"/>
      <c r="I1017" s="37"/>
      <c r="J1017" s="133" t="s">
        <v>1016</v>
      </c>
      <c r="K1017" s="133"/>
      <c r="L1017" s="47"/>
      <c r="M1017" s="38"/>
    </row>
    <row r="1018" spans="3:13" s="31" customFormat="1" ht="18" customHeight="1">
      <c r="C1018" s="20"/>
      <c r="J1018" s="134" t="s">
        <v>1017</v>
      </c>
      <c r="K1018" s="134"/>
      <c r="L1018" s="48"/>
      <c r="M1018" s="39"/>
    </row>
    <row r="1019" spans="1:13" s="31" customFormat="1" ht="18" customHeight="1">
      <c r="A1019" s="126" t="s">
        <v>1126</v>
      </c>
      <c r="B1019" s="127"/>
      <c r="C1019" s="127"/>
      <c r="F1019" s="37"/>
      <c r="G1019" s="37"/>
      <c r="H1019" s="37"/>
      <c r="I1019" s="37"/>
      <c r="K1019" s="40"/>
      <c r="L1019" s="40"/>
      <c r="M1019" s="41"/>
    </row>
    <row r="1020" spans="1:9" s="31" customFormat="1" ht="18" customHeight="1">
      <c r="A1020" s="42"/>
      <c r="B1020" s="43"/>
      <c r="C1020" s="42"/>
      <c r="F1020" s="34"/>
      <c r="G1020" s="34" t="s">
        <v>1018</v>
      </c>
      <c r="H1020" s="34"/>
      <c r="I1020" s="34"/>
    </row>
    <row r="1021" spans="1:13" s="31" customFormat="1" ht="18" customHeight="1">
      <c r="A1021" s="126" t="s">
        <v>1127</v>
      </c>
      <c r="B1021" s="127"/>
      <c r="C1021" s="127"/>
      <c r="J1021" s="125"/>
      <c r="K1021" s="125"/>
      <c r="L1021" s="44"/>
      <c r="M1021" s="28"/>
    </row>
    <row r="1022" spans="1:13" s="31" customFormat="1" ht="18" customHeight="1">
      <c r="A1022" s="32"/>
      <c r="C1022" s="45"/>
      <c r="J1022" s="128" t="s">
        <v>1128</v>
      </c>
      <c r="K1022" s="128"/>
      <c r="L1022" s="49"/>
      <c r="M1022" s="46"/>
    </row>
  </sheetData>
  <sheetProtection password="C7D0" sheet="1" formatCells="0" formatColumns="0" formatRows="0" insertColumns="0" insertRows="0" insertHyperlinks="0" deleteColumns="0" deleteRows="0" sort="0" autoFilter="0" pivotTables="0"/>
  <mergeCells count="20">
    <mergeCell ref="E2:H2"/>
    <mergeCell ref="A2:D2"/>
    <mergeCell ref="A3:D3"/>
    <mergeCell ref="A1021:C1021"/>
    <mergeCell ref="B8:E8"/>
    <mergeCell ref="A4:C4"/>
    <mergeCell ref="A7:C7"/>
    <mergeCell ref="A12:B12"/>
    <mergeCell ref="A5:C5"/>
    <mergeCell ref="A6:C6"/>
    <mergeCell ref="A293:B293"/>
    <mergeCell ref="A974:B974"/>
    <mergeCell ref="J1017:K1017"/>
    <mergeCell ref="J1018:K1018"/>
    <mergeCell ref="J1021:K1021"/>
    <mergeCell ref="A1017:C1017"/>
    <mergeCell ref="J1022:K1022"/>
    <mergeCell ref="A421:B421"/>
    <mergeCell ref="A654:B654"/>
    <mergeCell ref="A1019:C1019"/>
  </mergeCells>
  <conditionalFormatting sqref="C9">
    <cfRule type="cellIs" priority="20" dxfId="21" operator="equal" stopIfTrue="1">
      <formula>"Obrazac ima još nezadovoljenih kontrola, provjerite radni list Kontrole"</formula>
    </cfRule>
  </conditionalFormatting>
  <conditionalFormatting sqref="E3 A3">
    <cfRule type="cellIs" priority="21" dxfId="8" operator="equal" stopIfTrue="1">
      <formula>"za odabrano razdoblje i razinu obrazac se ne popunjava"</formula>
    </cfRule>
  </conditionalFormatting>
  <conditionalFormatting sqref="D16:E23 D25:E29 D31:E35 D37:E43 D45:E46 D48:E50 D53:E54 D56:E56 D58:E58 D61:E62 D64:E67 D69:E70 D72:E73 D75:E76 D78:E79 D81:E82 D85:E91 D93:E98 D100:E106 D108:E113 D116:E119 D121:E127 D129:E131 D134:E135 D137:E138 D141:E143 D145:E145 D148:E156 D158:E158 D162:E165 D167:E167 D169:E171 D174:E177 D179:E185 D187:E195 D197:E197 D199:E205 D208:E211 D213:E219 D221:E224 D227:E228 D230:E232 D235:E236 D238:E239 D241:E242 D244:E245 D247:E247 D249:E250 D253:E256 D258:E259 D262:E263 D265:E266 D268:E272 D274:E275 D277:E281 D287:E292 D297:E299 D301:E306 D309:E312 D314:E321 D323:E326 D328:E331 D333:E334 D336:E339 D342:E343 D346:E346 D350:E352 D354:E359 D362:E365 D367:E374 D376:E379 D381:E384 D386:E387 D389:E392 D395:E396 D399:E399 D402:E402 D404:E404 D406:E406 D408:E408 D411:E413 D425:E428 D430:E431 D433:E435 D437:E437 D439:E444 D446:E449 D451:E457 D459:E461 D464:E465 D467:E468 D470:E471 D473:E474 D477:E479 D481:E481 D483:E484 D486:E487 D490:E493 D495:E497 D499:E499 D501:E506 D508:E511 D513:E519 D522:E523 D525:E526 D528:E529 D531:E532 D536:E539 D541:E542 D544:E546 D548:E548 D550:E555 D557:E560 D562:E568 D570:E572 D575:E576 D578:E579 D581:E582 D584:E585 D588:E590 D592:E592 D594:E595 D597:E598 D601:E604 D606:E608 D610:E610 D612:E617 D619:E622 D624:E630 D633:E634 D636:E637 D639:E640 D643:E644 D653:E653 D655:E657 D659:E690 D692:E801 D803:E887 D889:E972 D975:D1011">
    <cfRule type="cellIs" priority="18" dxfId="1" operator="notEqual" stopIfTrue="1">
      <formula>ROUND(D16,0)</formula>
    </cfRule>
    <cfRule type="cellIs" priority="19" dxfId="0" operator="lessThan" stopIfTrue="1">
      <formula>0</formula>
    </cfRule>
  </conditionalFormatting>
  <conditionalFormatting sqref="I975:I1011">
    <cfRule type="cellIs" priority="3" dxfId="1" operator="notEqual" stopIfTrue="1">
      <formula>ROUND(I975,0)</formula>
    </cfRule>
    <cfRule type="cellIs" priority="4" dxfId="0" operator="lessThan" stopIfTrue="1">
      <formula>0</formula>
    </cfRule>
  </conditionalFormatting>
  <conditionalFormatting sqref="G3">
    <cfRule type="cellIs" priority="17" dxfId="8" operator="equal" stopIfTrue="1">
      <formula>"za odabrano razdoblje i razinu obrazac se ne popunjava"</formula>
    </cfRule>
  </conditionalFormatting>
  <conditionalFormatting sqref="F16:G23 F25:G29 F31:G35 F37:G43 F45:G46 F48:G50 F53:G54 F56:G56 F58:G58 F61:G62 F64:G67 F69:G70 F72:G73 F75:G76 F78:G79 F81:G82 F85:G91 F93:G98 F100:G106 F108:G113 F116:G119 F121:G127 F129:G131 F134:G135 F137:G138 F141:G143 F145:G145 F148:G156 F158:G158 F162:G165 F167:G167 F169:G171 F174:G177 F179:G185 F187:G195 F197:G197 F199:G205 F208:G211 F213:G219 F221:G224 F227:G228 F230:G232 F235:G236 F238:G239 F241:G242 F244:G245 F247:G247 F249:G250 F253:G256 F258:G259 F262:G263 F265:G266 F268:G272 F274:G275 F277:G281 F287:G292 F297:G299 F301:G306 F309:G312 F314:G321 F323:G326 F328:G331 F333:G334 F336:G339 F342:G343 F346:G346 F350:G352 F354:G359 F362:G365 F367:G374 F376:G379 F381:G384 F386:G387 F389:G392 F395:G396 F399:G399 F402:G402 F404:G404 F406:G406 F408:G408 F411:G413 F425:G428 F430:G431 F433:G435 F437:G437 F439:G444 F446:G449 F451:G457 F459:G461 F464:G465 F467:G468 F470:G471 F473:G474 F477:G479 F481:G481 F483:G484 F486:G487 F490:G493 F495:G497 F499:G499 F501:G506 F508:G511 F513:G519 F522:G523 F525:G526 F528:G529 F531:G532 F536:G539 F541:G542 F544:G546 F548:G548 F550:G555 F557:G560 F562:G568 F570:G572 F575:G576 F578:G579 F581:G582 F584:G585 F588:G590 F592:G592 F594:G595 F597:G598 F601:G604 F606:G608 F610:G610 F612:G617 F619:G622 F624:G630 F633:G634 F636:G637 F639:G640 F643:G644 F653:G653 F655:G657 F659:G690 F692:G801 F803:G887 F889:G972 F975:F1011">
    <cfRule type="cellIs" priority="15" dxfId="1" operator="notEqual" stopIfTrue="1">
      <formula>ROUND(F16,0)</formula>
    </cfRule>
    <cfRule type="cellIs" priority="16" dxfId="0" operator="lessThan" stopIfTrue="1">
      <formula>0</formula>
    </cfRule>
  </conditionalFormatting>
  <conditionalFormatting sqref="I3">
    <cfRule type="cellIs" priority="14" dxfId="8" operator="equal" stopIfTrue="1">
      <formula>"za odabrano razdoblje i razinu obrazac se ne popunjava"</formula>
    </cfRule>
  </conditionalFormatting>
  <conditionalFormatting sqref="H16:I23 H25:I29 H31:I35 H37:I43 H45:I46 H48:I50 H53:I54 H56:I56 H58:I58 H61:I62 H64:I67 H69:I70 H72:I73 H75:I76 H78:I79 H81:I82 H85:I91 H93:I98 H100:I106 H108:I113 H116:I119 H121:I127 H129:I131 H134:I135 H137:I138 H141:I143 H145:I145 H148:I156 H158:I158 H162:I165 H167:I167 H169:I171 H174:I177 H179:I185 H187:I195 H197:I197 H199:I205 H208:I211 H213:I219 H221:I224 H227:I228 H230:I232 H235:I236 H238:I239 H241:I242 H244:I245 H247:I247 H249:I250 H253:I256 H258:I259 H262:I263 H265:I266 H268:I272 H274:I275 H277:I281 H287:I292 H297:I299 H301:I306 H309:I312 H314:I321 H323:I326 H328:I331 H333:I334 H336:I339 H342:I343 H346:I346 H350:I352 H354:I359 H362:I365 H367:I374 H376:I379 H381:I384 H386:I387 H389:I392 H395:I396 H399:I399 H402:I402 H404:I404 H406:I406 H408:I408 H411:I413 H425:I428 H430:I431 H433:I435 H437:I437 H439:I444 H446:I449 H451:I457 H459:I461 H464:I465 H467:I468 H470:I471 H473:I474 H477:I479 H481:I481 H483:I484 H486:I487 H490:I493 H495:I497 H499:I499 H501:I506 H508:I511 H513:I519 H522:I523 H525:I526 H528:I529 H531:I532 H536:I539 H541:I542 H544:I546 H548:I548 H550:I555 H557:I560 H562:I568 H570:I572 H575:I576 H578:I579 H581:I582 H584:I585 H588:I590 H592:I592 H594:I595 H597:I598 H601:I604 H606:I608 H610:I610 H612:I617 H619:I622 H624:I630 H633:I634 H636:I637 H639:I640 H643:I644 H653:I653 H655:I657 H659:I690 H692:I801 H803:I887 H889:I972 H975:H1011">
    <cfRule type="cellIs" priority="12" dxfId="1" operator="notEqual" stopIfTrue="1">
      <formula>ROUND(H16,0)</formula>
    </cfRule>
    <cfRule type="cellIs" priority="13" dxfId="0" operator="lessThan" stopIfTrue="1">
      <formula>0</formula>
    </cfRule>
  </conditionalFormatting>
  <conditionalFormatting sqref="K3">
    <cfRule type="cellIs" priority="11" dxfId="8" operator="equal" stopIfTrue="1">
      <formula>"za odabrano razdoblje i razinu obrazac se ne popunjava"</formula>
    </cfRule>
  </conditionalFormatting>
  <conditionalFormatting sqref="J56:K56 J58:K58 J61:K62 J69:K70 J72:K73 J75:K76 J78:K79 J81:K82 J129:K131 J134:K135 J137:K138 J141:K143 J145:K145 J158:K158 J167:K167 J197:K197 J241:K242 J244:K245 J247:K247 J249:K250 J258:K259 J262:K263 J265:K266 J274:K275 J333:K334 J346:K346 J395:K396 J399:K399 J402:K402 J404:K404 J406:K406 J408:K408 J430:K431 J433:K435 J437:K437 J459:K461 J464:K465 J467:K468 J470:K471 J473:K474 J481:K481 J483:K484 J486:K487 J499:K499 J525:K526 J528:K529 J531:K532 J541:K542 J544:K546 J548:K548 J578:K579 J581:K582 J584:K585 J588:K590 J592:K592 J594:K595 J597:K598 J601:K604 J606:K608 J610:K610 J639:K640 J643:K644 J653:K653 J655:K657 J16:K23 J25:K29 J37:K43 J45:K46 J31:K35 J48:K50 J53:K54 J64:K67 J85:K91 J93:K98 J100:K106 J108:K113 J116:K119 J121:K127 J148:K156 J162:K165 J169:K171 J174:K177 J179:K185 J187:K195 J199:K205 J208:K211 J213:K219 J221:K224 J227:K228 J230:K232 J235:K236 J238:K239 J253:K256 J268:K272 J277:K281 J287:K292 J297:K299 J301:K306 J309:K312 J314:K321 J323:K326 J328:K331 J336:K339 J342:K343 J350:K352 J354:K359 J362:K365 J367:K374 J376:K379 J381:K384 J386:K387 J389:K392 J411:K413 J425:K428 J439:K444 J446:K449 J451:K457 J477:K479 J490:K493 J495:K497 J501:K506 J508:K511 J513:K519 J522:K523 J536:K539 J550:K555 J557:K560 J562:K568 J570:K572 J575:K576 J612:K617 J619:K622 J624:K630 J633:K634 J636:K637 J659:K690 J692:K801 J889:K972 J803:K887 J975:J1011">
    <cfRule type="cellIs" priority="9" dxfId="1" operator="notEqual" stopIfTrue="1">
      <formula>ROUND(J16,0)</formula>
    </cfRule>
    <cfRule type="cellIs" priority="10" dxfId="0" operator="lessThan" stopIfTrue="1">
      <formula>0</formula>
    </cfRule>
  </conditionalFormatting>
  <conditionalFormatting sqref="E975:E1011">
    <cfRule type="cellIs" priority="7" dxfId="1" operator="notEqual" stopIfTrue="1">
      <formula>ROUND(E975,0)</formula>
    </cfRule>
    <cfRule type="cellIs" priority="8" dxfId="0" operator="lessThan" stopIfTrue="1">
      <formula>0</formula>
    </cfRule>
  </conditionalFormatting>
  <conditionalFormatting sqref="G975:G1011">
    <cfRule type="cellIs" priority="5" dxfId="1" operator="notEqual" stopIfTrue="1">
      <formula>ROUND(G975,0)</formula>
    </cfRule>
    <cfRule type="cellIs" priority="6" dxfId="0" operator="lessThan" stopIfTrue="1">
      <formula>0</formula>
    </cfRule>
  </conditionalFormatting>
  <conditionalFormatting sqref="K975:K1011">
    <cfRule type="cellIs" priority="1" dxfId="1" operator="notEqual" stopIfTrue="1">
      <formula>ROUND(K975,0)</formula>
    </cfRule>
    <cfRule type="cellIs" priority="2" dxfId="0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975:K1012 D422:K653 D655:K973 D13:K292 D294:K420">
      <formula1>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  <rowBreaks count="3" manualBreakCount="3">
    <brk id="906" max="11" man="1"/>
    <brk id="945" max="11" man="1"/>
    <brk id="973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MarinS</dc:creator>
  <cp:keywords/>
  <dc:description/>
  <cp:lastModifiedBy>Računovodstvo</cp:lastModifiedBy>
  <cp:lastPrinted>2015-05-29T07:06:22Z</cp:lastPrinted>
  <dcterms:created xsi:type="dcterms:W3CDTF">2011-06-02T06:18:34Z</dcterms:created>
  <dcterms:modified xsi:type="dcterms:W3CDTF">2016-01-22T09:30:18Z</dcterms:modified>
  <cp:category/>
  <cp:version/>
  <cp:contentType/>
  <cp:contentStatus/>
</cp:coreProperties>
</file>